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0" windowWidth="15420" windowHeight="13080" tabRatio="907" activeTab="1"/>
  </bookViews>
  <sheets>
    <sheet name="Table 8" sheetId="1" r:id="rId1"/>
    <sheet name="Table 8, Chart 1 (Figure 15)" sheetId="2" r:id="rId2"/>
    <sheet name="Chart2, Table 8 (Figure 16)" sheetId="3" r:id="rId3"/>
    <sheet name="Table 9" sheetId="4" r:id="rId4"/>
    <sheet name="Chart1, Table 9 (Figure 17)" sheetId="5" r:id="rId5"/>
    <sheet name="Chart 2, Table 9 (Figure 18)" sheetId="6" r:id="rId6"/>
    <sheet name="Chart3, Table 9 (Figure 19)" sheetId="7" r:id="rId7"/>
    <sheet name="Table 10" sheetId="8" r:id="rId8"/>
    <sheet name="Chart 1, Table 10 (Figure 20)" sheetId="9" r:id="rId9"/>
    <sheet name="Table 11" sheetId="10" r:id="rId10"/>
    <sheet name="Chart 1 Table 11 (Figure 21)" sheetId="11" r:id="rId11"/>
    <sheet name="Table 11, Chart 2 (Figure 22)" sheetId="12" r:id="rId12"/>
    <sheet name="Table 11, Chart 3 (Figure 23)" sheetId="13" r:id="rId13"/>
    <sheet name="Chart4, Tbl.11 (Figure 24)" sheetId="14" r:id="rId14"/>
    <sheet name="Table 12" sheetId="15" r:id="rId15"/>
    <sheet name="Chart1, Table 12 (Figure 25)" sheetId="16" r:id="rId16"/>
  </sheets>
  <definedNames>
    <definedName name="_xlnm.Print_Area" localSheetId="9">'Table 11'!$B$1:$H$13</definedName>
    <definedName name="_xlnm.Print_Area" localSheetId="3">'Table 9'!$A$4:$G$24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<sst xmlns="http://schemas.openxmlformats.org/spreadsheetml/2006/main" count="101" uniqueCount="72">
  <si>
    <t xml:space="preserve">Table 8: </t>
  </si>
  <si>
    <t>Production</t>
  </si>
  <si>
    <t>Exports</t>
  </si>
  <si>
    <t>Table 9:</t>
  </si>
  <si>
    <t>Wheat Utilized by U.S. Flour Mills, Flour Production</t>
  </si>
  <si>
    <t>Year</t>
  </si>
  <si>
    <t>Imports</t>
  </si>
  <si>
    <t>----------------- 1000 cwt ---------------</t>
  </si>
  <si>
    <t>Table 10:</t>
  </si>
  <si>
    <t>Egypt</t>
  </si>
  <si>
    <t>Other Africa</t>
  </si>
  <si>
    <t>Japan</t>
  </si>
  <si>
    <t>Pakistan</t>
  </si>
  <si>
    <t>Other Asia and Oceania</t>
  </si>
  <si>
    <t>Mexico</t>
  </si>
  <si>
    <t>All Europe</t>
  </si>
  <si>
    <t>Total</t>
  </si>
  <si>
    <t>Average</t>
  </si>
  <si>
    <r>
      <t>1/</t>
    </r>
    <r>
      <rPr>
        <sz val="10"/>
        <rFont val="Arial"/>
        <family val="2"/>
      </rPr>
      <t xml:space="preserve"> Includes Wheat Products</t>
    </r>
  </si>
  <si>
    <r>
      <t>2/</t>
    </r>
    <r>
      <rPr>
        <sz val="10"/>
        <rFont val="Arial"/>
        <family val="2"/>
      </rPr>
      <t xml:space="preserve"> June-May</t>
    </r>
  </si>
  <si>
    <t>Table 11:</t>
  </si>
  <si>
    <t>Durum</t>
  </si>
  <si>
    <t>Total*</t>
  </si>
  <si>
    <t>---------------------- (1,000 Metric tons) ----------------------</t>
  </si>
  <si>
    <t>Table 12:</t>
  </si>
  <si>
    <t>No.1 SWW</t>
  </si>
  <si>
    <t>No.2 SRW</t>
  </si>
  <si>
    <t>No.1 Durum</t>
  </si>
  <si>
    <t>Portland</t>
  </si>
  <si>
    <t>Chicago</t>
  </si>
  <si>
    <t>Kansas City</t>
  </si>
  <si>
    <t>Minneapolis</t>
  </si>
  <si>
    <t>All Wheat Supply and Use: United States, 1985/86 - 1998/99 Marketing Years</t>
  </si>
  <si>
    <t>Imports, Exports, and Per Capita Disappearance, 1985-1998</t>
  </si>
  <si>
    <t>--------------------------------------------------------------------------------  (1000 Metric Tons)  --------------------------------------------------------------------------------</t>
  </si>
  <si>
    <r>
      <t>All U.S. Wheat</t>
    </r>
    <r>
      <rPr>
        <b/>
        <vertAlign val="superscript"/>
        <sz val="10"/>
        <rFont val="Arial"/>
        <family val="2"/>
      </rPr>
      <t>1/</t>
    </r>
    <r>
      <rPr>
        <b/>
        <sz val="10"/>
        <rFont val="Arial"/>
        <family val="2"/>
      </rPr>
      <t xml:space="preserve"> Exports to Selected Countries and Regions Marketing Years</t>
    </r>
    <r>
      <rPr>
        <b/>
        <vertAlign val="superscript"/>
        <sz val="10"/>
        <rFont val="Arial"/>
        <family val="2"/>
      </rPr>
      <t>2/</t>
    </r>
    <r>
      <rPr>
        <b/>
        <sz val="10"/>
        <rFont val="Arial"/>
        <family val="2"/>
      </rPr>
      <t>, 1992/93 through 1997/98</t>
    </r>
  </si>
  <si>
    <r>
      <t>1/</t>
    </r>
    <r>
      <rPr>
        <sz val="14"/>
        <rFont val="Arial"/>
        <family val="2"/>
      </rPr>
      <t xml:space="preserve"> Includes wheat products</t>
    </r>
  </si>
  <si>
    <t>Total U.S. Wheat Exports by Class for Marketing Years 1992/93 through 1997/98</t>
  </si>
  <si>
    <t>1986-1998</t>
  </si>
  <si>
    <t>No.1 HRW ordinary protein</t>
  </si>
  <si>
    <t>No.1 DNS 14% protein</t>
  </si>
  <si>
    <r>
      <t xml:space="preserve">Marketing year </t>
    </r>
    <r>
      <rPr>
        <vertAlign val="superscript"/>
        <sz val="11"/>
        <rFont val="Arial"/>
        <family val="2"/>
      </rPr>
      <t>1/</t>
    </r>
  </si>
  <si>
    <t>Acreage harvested</t>
  </si>
  <si>
    <t>Yield per harvested acre</t>
  </si>
  <si>
    <t>Domestic use</t>
  </si>
  <si>
    <t>Ending stocks</t>
  </si>
  <si>
    <t>Stocks-to-use ratio</t>
  </si>
  <si>
    <t>(million ac.)</t>
  </si>
  <si>
    <t>(bu.)</t>
  </si>
  <si>
    <t>(million bu.)</t>
  </si>
  <si>
    <t>(%)</t>
  </si>
  <si>
    <r>
      <t xml:space="preserve">2/ </t>
    </r>
    <r>
      <rPr>
        <sz val="11"/>
        <rFont val="Arial"/>
        <family val="2"/>
      </rPr>
      <t>Preliminary estimate</t>
    </r>
  </si>
  <si>
    <r>
      <t xml:space="preserve">1/ </t>
    </r>
    <r>
      <rPr>
        <sz val="11"/>
        <rFont val="Arial"/>
        <family val="2"/>
      </rPr>
      <t>June-May marketing year</t>
    </r>
  </si>
  <si>
    <t>Total use</t>
  </si>
  <si>
    <t>STU ratio</t>
  </si>
  <si>
    <t>Wheat ground</t>
  </si>
  <si>
    <t>Flour production</t>
  </si>
  <si>
    <t>Per capita disappearance</t>
  </si>
  <si>
    <t>(lbs.)</t>
  </si>
  <si>
    <r>
      <t xml:space="preserve">1/ </t>
    </r>
    <r>
      <rPr>
        <sz val="14"/>
        <rFont val="Arial"/>
        <family val="2"/>
      </rPr>
      <t>Preliminary estimate</t>
    </r>
  </si>
  <si>
    <t>South Korea</t>
  </si>
  <si>
    <t>Other Western Hemisphere</t>
  </si>
  <si>
    <t>Former Soviet Union</t>
  </si>
  <si>
    <t>6 Year Average</t>
  </si>
  <si>
    <t>Hard red winter</t>
  </si>
  <si>
    <t>Hard red spring</t>
  </si>
  <si>
    <t>Soft red winter</t>
  </si>
  <si>
    <t>Soft white wheat</t>
  </si>
  <si>
    <t>Total1/</t>
  </si>
  <si>
    <t>Soft white wheat percent of total wheat exports</t>
  </si>
  <si>
    <t>Philippines</t>
  </si>
  <si>
    <t>Average annual cash wheat prices by class at selected major markets,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</si>
</sst>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_);_(@_)"/>
    <numFmt numFmtId="167" formatCode="00000"/>
    <numFmt numFmtId="168" formatCode="#,##0.000"/>
    <numFmt numFmtId="169" formatCode="#,##0.0000"/>
    <numFmt numFmtId="170" formatCode="0_);\(0\)"/>
    <numFmt numFmtId="171" formatCode="#,##0.0_);\(#,##0.0\)"/>
    <numFmt numFmtId="172" formatCode="0.00000"/>
    <numFmt numFmtId="173" formatCode="0.000000"/>
    <numFmt numFmtId="174" formatCode="0.0000"/>
    <numFmt numFmtId="175" formatCode="0.000"/>
    <numFmt numFmtId="176" formatCode="0.0000000"/>
    <numFmt numFmtId="177" formatCode="0.0%"/>
  </numFmts>
  <fonts count="24">
    <font>
      <sz val="11"/>
      <name val="Arial"/>
      <family val="0"/>
    </font>
    <font>
      <b/>
      <sz val="12"/>
      <name val="Arial"/>
      <family val="2"/>
    </font>
    <font>
      <vertAlign val="superscript"/>
      <sz val="11"/>
      <name val="Arial"/>
      <family val="2"/>
    </font>
    <font>
      <sz val="10.5"/>
      <name val="Arial"/>
      <family val="0"/>
    </font>
    <font>
      <b/>
      <sz val="14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10.7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3.25"/>
      <name val="Arial"/>
      <family val="0"/>
    </font>
    <font>
      <sz val="15.75"/>
      <name val="Arial"/>
      <family val="0"/>
    </font>
    <font>
      <sz val="9"/>
      <name val="Arial"/>
      <family val="0"/>
    </font>
    <font>
      <sz val="8.75"/>
      <name val="Arial"/>
      <family val="0"/>
    </font>
    <font>
      <u val="single"/>
      <sz val="14"/>
      <name val="Arial"/>
      <family val="2"/>
    </font>
    <font>
      <vertAlign val="superscript"/>
      <sz val="14"/>
      <name val="Arial"/>
      <family val="2"/>
    </font>
    <font>
      <sz val="12"/>
      <name val="GillSans"/>
      <family val="0"/>
    </font>
    <font>
      <sz val="11.75"/>
      <name val="GillSans"/>
      <family val="0"/>
    </font>
    <font>
      <sz val="10.25"/>
      <name val="GillSans"/>
      <family val="0"/>
    </font>
    <font>
      <sz val="10.25"/>
      <color indexed="8"/>
      <name val="GillSans"/>
      <family val="0"/>
    </font>
    <font>
      <sz val="11.5"/>
      <name val="GillSans"/>
      <family val="0"/>
    </font>
    <font>
      <b/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9" fontId="0" fillId="0" borderId="0" xfId="19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6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 applyProtection="1">
      <alignment/>
      <protection/>
    </xf>
    <xf numFmtId="171" fontId="0" fillId="0" borderId="2" xfId="0" applyNumberFormat="1" applyBorder="1" applyAlignment="1" applyProtection="1">
      <alignment/>
      <protection/>
    </xf>
    <xf numFmtId="171" fontId="0" fillId="0" borderId="0" xfId="0" applyNumberFormat="1" applyAlignment="1" applyProtection="1">
      <alignment horizontal="center"/>
      <protection/>
    </xf>
    <xf numFmtId="171" fontId="0" fillId="0" borderId="2" xfId="0" applyNumberFormat="1" applyBorder="1" applyAlignment="1" applyProtection="1">
      <alignment horizontal="center"/>
      <protection/>
    </xf>
    <xf numFmtId="171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/>
    </xf>
    <xf numFmtId="43" fontId="6" fillId="0" borderId="2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18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395"/>
          <c:w val="0.94325"/>
          <c:h val="0.75975"/>
        </c:manualLayout>
      </c:layout>
      <c:lineChart>
        <c:grouping val="standard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8'!$E$9:$E$22</c:f>
              <c:numCache>
                <c:ptCount val="14"/>
                <c:pt idx="0">
                  <c:v>2424.1</c:v>
                </c:pt>
                <c:pt idx="1">
                  <c:v>2090.6</c:v>
                </c:pt>
                <c:pt idx="2">
                  <c:v>2107.7</c:v>
                </c:pt>
                <c:pt idx="3">
                  <c:v>1812.2</c:v>
                </c:pt>
                <c:pt idx="4">
                  <c:v>2036.6</c:v>
                </c:pt>
                <c:pt idx="5">
                  <c:v>2729.8</c:v>
                </c:pt>
                <c:pt idx="6">
                  <c:v>1980.1</c:v>
                </c:pt>
                <c:pt idx="7">
                  <c:v>2466.8</c:v>
                </c:pt>
                <c:pt idx="8">
                  <c:v>2396.4</c:v>
                </c:pt>
                <c:pt idx="9">
                  <c:v>2321</c:v>
                </c:pt>
                <c:pt idx="10">
                  <c:v>2182.708</c:v>
                </c:pt>
                <c:pt idx="11">
                  <c:v>2277.388</c:v>
                </c:pt>
                <c:pt idx="12">
                  <c:v>2481.466</c:v>
                </c:pt>
                <c:pt idx="13">
                  <c:v>2550.383</c:v>
                </c:pt>
              </c:numCache>
            </c:numRef>
          </c:val>
          <c:smooth val="0"/>
        </c:ser>
        <c:ser>
          <c:idx val="1"/>
          <c:order val="1"/>
          <c:tx>
            <c:v>Domestic Use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8'!$F$9:$F$22</c:f>
              <c:numCache>
                <c:ptCount val="14"/>
                <c:pt idx="0">
                  <c:v>1051.5</c:v>
                </c:pt>
                <c:pt idx="1">
                  <c:v>1197.4</c:v>
                </c:pt>
                <c:pt idx="2">
                  <c:v>1096</c:v>
                </c:pt>
                <c:pt idx="3">
                  <c:v>979.2</c:v>
                </c:pt>
                <c:pt idx="4">
                  <c:v>992.3</c:v>
                </c:pt>
                <c:pt idx="5">
                  <c:v>1365.1</c:v>
                </c:pt>
                <c:pt idx="6">
                  <c:v>1131.6</c:v>
                </c:pt>
                <c:pt idx="7">
                  <c:v>1127.6</c:v>
                </c:pt>
                <c:pt idx="8">
                  <c:v>1239.7</c:v>
                </c:pt>
                <c:pt idx="9">
                  <c:v>1286.6</c:v>
                </c:pt>
                <c:pt idx="10">
                  <c:v>1140.063</c:v>
                </c:pt>
                <c:pt idx="11">
                  <c:v>1300.612</c:v>
                </c:pt>
                <c:pt idx="12">
                  <c:v>1257.006</c:v>
                </c:pt>
                <c:pt idx="13">
                  <c:v>1363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8'!$G$9:$G$22</c:f>
              <c:numCache>
                <c:ptCount val="14"/>
                <c:pt idx="0">
                  <c:v>909.1</c:v>
                </c:pt>
                <c:pt idx="1">
                  <c:v>998.5</c:v>
                </c:pt>
                <c:pt idx="2">
                  <c:v>1587.9</c:v>
                </c:pt>
                <c:pt idx="3">
                  <c:v>1414.9</c:v>
                </c:pt>
                <c:pt idx="4">
                  <c:v>1232</c:v>
                </c:pt>
                <c:pt idx="5">
                  <c:v>1069.5</c:v>
                </c:pt>
                <c:pt idx="6">
                  <c:v>1282.3</c:v>
                </c:pt>
                <c:pt idx="7">
                  <c:v>1353.6</c:v>
                </c:pt>
                <c:pt idx="8">
                  <c:v>1227.8</c:v>
                </c:pt>
                <c:pt idx="9">
                  <c:v>1188.3</c:v>
                </c:pt>
                <c:pt idx="10">
                  <c:v>1241.1</c:v>
                </c:pt>
                <c:pt idx="11">
                  <c:v>1001.522</c:v>
                </c:pt>
                <c:pt idx="12">
                  <c:v>1040.391</c:v>
                </c:pt>
                <c:pt idx="13">
                  <c:v>1050</c:v>
                </c:pt>
              </c:numCache>
            </c:numRef>
          </c:val>
          <c:smooth val="0"/>
        </c:ser>
        <c:ser>
          <c:idx val="3"/>
          <c:order val="3"/>
          <c:tx>
            <c:v>Ending Stocks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8'!$H$9:$H$22</c:f>
              <c:numCache>
                <c:ptCount val="14"/>
                <c:pt idx="0">
                  <c:v>1905</c:v>
                </c:pt>
                <c:pt idx="1">
                  <c:v>1820.9</c:v>
                </c:pt>
                <c:pt idx="2">
                  <c:v>1260.8</c:v>
                </c:pt>
                <c:pt idx="3">
                  <c:v>701.6</c:v>
                </c:pt>
                <c:pt idx="4">
                  <c:v>536.5</c:v>
                </c:pt>
                <c:pt idx="5">
                  <c:v>868.1</c:v>
                </c:pt>
                <c:pt idx="6">
                  <c:v>475</c:v>
                </c:pt>
                <c:pt idx="7">
                  <c:v>530.7</c:v>
                </c:pt>
                <c:pt idx="8">
                  <c:v>568.5</c:v>
                </c:pt>
                <c:pt idx="9">
                  <c:v>506.6</c:v>
                </c:pt>
                <c:pt idx="10">
                  <c:v>376</c:v>
                </c:pt>
                <c:pt idx="11">
                  <c:v>443.6</c:v>
                </c:pt>
                <c:pt idx="12">
                  <c:v>722.478</c:v>
                </c:pt>
                <c:pt idx="13">
                  <c:v>954.861</c:v>
                </c:pt>
              </c:numCache>
            </c:numRef>
          </c:val>
          <c:smooth val="0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bu.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038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91025"/>
          <c:w val="0.3785"/>
          <c:h val="0.0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1365"/>
          <c:w val="0.942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v>Soft white wheat percent of total wheat export by class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11'!$K$6:$K$11</c:f>
              <c:numCache>
                <c:ptCount val="6"/>
                <c:pt idx="0">
                  <c:v>0.14556047107550996</c:v>
                </c:pt>
                <c:pt idx="1">
                  <c:v>0.19634280370880872</c:v>
                </c:pt>
                <c:pt idx="2">
                  <c:v>0.1881451652225291</c:v>
                </c:pt>
                <c:pt idx="3">
                  <c:v>0.19294450722795126</c:v>
                </c:pt>
                <c:pt idx="4">
                  <c:v>0.2368373143700005</c:v>
                </c:pt>
                <c:pt idx="5">
                  <c:v>0.194604758601505</c:v>
                </c:pt>
              </c:numCache>
            </c:numRef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62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92175"/>
          <c:w val="0.458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3 Year Average for 1996-1998</a:t>
            </a:r>
          </a:p>
        </c:rich>
      </c:tx>
      <c:layout>
        <c:manualLayout>
          <c:xMode val="factor"/>
          <c:yMode val="factor"/>
          <c:x val="0.014"/>
          <c:y val="0.1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4525"/>
          <c:w val="0.66275"/>
          <c:h val="0.564"/>
        </c:manualLayout>
      </c:layout>
      <c:pieChart>
        <c:varyColors val="1"/>
        <c:ser>
          <c:idx val="0"/>
          <c:order val="0"/>
          <c:tx>
            <c:v>3 Year Average for Marketing Years 1995/96-1997/98</c:v>
          </c:tx>
          <c:spPr>
            <a:pattFill prst="weave">
              <a:fgClr>
                <a:srgbClr val="000000"/>
              </a:fgClr>
              <a:bgClr>
                <a:srgbClr val="808080"/>
              </a:bgClr>
            </a:patt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0"/>
            <c:spPr>
              <a:pattFill prst="smConfetti">
                <a:fgClr>
                  <a:srgbClr val="C0C0C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smConfetti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11'!$N$4:$R$4</c:f>
              <c:strCache>
                <c:ptCount val="5"/>
                <c:pt idx="0">
                  <c:v>Hard red winter</c:v>
                </c:pt>
                <c:pt idx="1">
                  <c:v>Hard red spring</c:v>
                </c:pt>
                <c:pt idx="2">
                  <c:v>Durum</c:v>
                </c:pt>
                <c:pt idx="3">
                  <c:v>Soft red winter</c:v>
                </c:pt>
                <c:pt idx="4">
                  <c:v>Soft white wheat</c:v>
                </c:pt>
              </c:strCache>
            </c:strRef>
          </c:cat>
          <c:val>
            <c:numRef>
              <c:f>'Table 11'!$N$13:$R$13</c:f>
              <c:numCache>
                <c:ptCount val="5"/>
                <c:pt idx="0">
                  <c:v>9458.6</c:v>
                </c:pt>
                <c:pt idx="1">
                  <c:v>7780.966666666666</c:v>
                </c:pt>
                <c:pt idx="2">
                  <c:v>1030.0333333333335</c:v>
                </c:pt>
                <c:pt idx="3">
                  <c:v>5172.3</c:v>
                </c:pt>
                <c:pt idx="4">
                  <c:v>6152.400000000001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 3 Year Average for 1993-1995</a:t>
            </a:r>
          </a:p>
        </c:rich>
      </c:tx>
      <c:layout>
        <c:manualLayout>
          <c:xMode val="factor"/>
          <c:yMode val="factor"/>
          <c:x val="0"/>
          <c:y val="0.1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75"/>
          <c:y val="0.246"/>
          <c:w val="0.641"/>
          <c:h val="0.5655"/>
        </c:manualLayout>
      </c:layout>
      <c:pieChart>
        <c:varyColors val="1"/>
        <c:ser>
          <c:idx val="0"/>
          <c:order val="0"/>
          <c:tx>
            <c:v>3 Year Average for Marketing Years 1992/93-1994/95</c:v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onfetti">
                <a:fgClr>
                  <a:srgbClr val="C0C0C0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smConfetti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Soft white wheat</a:t>
                    </a:r>
                    <a:r>
                      <a:rPr lang="en-US" cap="none" sz="1025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11'!$N$4:$R$4</c:f>
              <c:strCache>
                <c:ptCount val="5"/>
                <c:pt idx="0">
                  <c:v>Hard red winter</c:v>
                </c:pt>
                <c:pt idx="1">
                  <c:v>Hard red spring</c:v>
                </c:pt>
                <c:pt idx="2">
                  <c:v>Durum</c:v>
                </c:pt>
                <c:pt idx="3">
                  <c:v>Soft red winter</c:v>
                </c:pt>
                <c:pt idx="4">
                  <c:v>Soft white wheat</c:v>
                </c:pt>
              </c:strCache>
            </c:strRef>
          </c:cat>
          <c:val>
            <c:numRef>
              <c:f>'Table 11'!$N$9:$R$9</c:f>
              <c:numCache>
                <c:ptCount val="5"/>
                <c:pt idx="0">
                  <c:v>12200.800000000001</c:v>
                </c:pt>
                <c:pt idx="1">
                  <c:v>8816.633333333333</c:v>
                </c:pt>
                <c:pt idx="2">
                  <c:v>1178.1333333333334</c:v>
                </c:pt>
                <c:pt idx="3">
                  <c:v>5090.333333333333</c:v>
                </c:pt>
                <c:pt idx="4">
                  <c:v>6010.433333333333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4475"/>
          <c:w val="0.933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v>Hard red winter</c:v>
          </c:tx>
          <c:spPr>
            <a:pattFill prst="smConfetti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11'!$C$6:$C$11</c:f>
              <c:numCache>
                <c:ptCount val="6"/>
                <c:pt idx="0">
                  <c:v>11238.1</c:v>
                </c:pt>
                <c:pt idx="1">
                  <c:v>12880.1</c:v>
                </c:pt>
                <c:pt idx="2">
                  <c:v>12484.2</c:v>
                </c:pt>
                <c:pt idx="3">
                  <c:v>10378.6</c:v>
                </c:pt>
                <c:pt idx="4">
                  <c:v>7689.8</c:v>
                </c:pt>
                <c:pt idx="5">
                  <c:v>10307.4</c:v>
                </c:pt>
              </c:numCache>
            </c:numRef>
          </c:val>
        </c:ser>
        <c:ser>
          <c:idx val="1"/>
          <c:order val="1"/>
          <c:tx>
            <c:v>Hard red spring</c:v>
          </c:tx>
          <c:spPr>
            <a:pattFill prst="smConfetti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11'!$D$6:$D$11</c:f>
              <c:numCache>
                <c:ptCount val="6"/>
                <c:pt idx="0">
                  <c:v>11380.2</c:v>
                </c:pt>
                <c:pt idx="1">
                  <c:v>6865.5</c:v>
                </c:pt>
                <c:pt idx="2">
                  <c:v>8204.2</c:v>
                </c:pt>
                <c:pt idx="3">
                  <c:v>8973.4</c:v>
                </c:pt>
                <c:pt idx="4">
                  <c:v>7952.7</c:v>
                </c:pt>
                <c:pt idx="5">
                  <c:v>6416.8</c:v>
                </c:pt>
              </c:numCache>
            </c:numRef>
          </c:val>
        </c:ser>
        <c:ser>
          <c:idx val="2"/>
          <c:order val="2"/>
          <c:tx>
            <c:v>Durum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11'!$E$6:$E$11</c:f>
              <c:numCache>
                <c:ptCount val="6"/>
                <c:pt idx="0">
                  <c:v>1165.4</c:v>
                </c:pt>
                <c:pt idx="1">
                  <c:v>1376.1</c:v>
                </c:pt>
                <c:pt idx="2">
                  <c:v>992.9</c:v>
                </c:pt>
                <c:pt idx="3">
                  <c:v>895.2</c:v>
                </c:pt>
                <c:pt idx="4">
                  <c:v>963.2</c:v>
                </c:pt>
                <c:pt idx="5">
                  <c:v>1231.7</c:v>
                </c:pt>
              </c:numCache>
            </c:numRef>
          </c:val>
        </c:ser>
        <c:ser>
          <c:idx val="3"/>
          <c:order val="3"/>
          <c:tx>
            <c:v>Soft red winter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11'!$F$6:$F$11</c:f>
              <c:numCache>
                <c:ptCount val="6"/>
                <c:pt idx="0">
                  <c:v>4882.5</c:v>
                </c:pt>
                <c:pt idx="1">
                  <c:v>4436.1</c:v>
                </c:pt>
                <c:pt idx="2">
                  <c:v>5952.4</c:v>
                </c:pt>
                <c:pt idx="3">
                  <c:v>6935</c:v>
                </c:pt>
                <c:pt idx="4">
                  <c:v>3773</c:v>
                </c:pt>
                <c:pt idx="5">
                  <c:v>4808.9</c:v>
                </c:pt>
              </c:numCache>
            </c:numRef>
          </c:val>
        </c:ser>
        <c:ser>
          <c:idx val="4"/>
          <c:order val="4"/>
          <c:tx>
            <c:v>Soft white wheat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11'!$G$6:$G$11</c:f>
              <c:numCache>
                <c:ptCount val="6"/>
                <c:pt idx="0">
                  <c:v>5004.5</c:v>
                </c:pt>
                <c:pt idx="1">
                  <c:v>6467.1</c:v>
                </c:pt>
                <c:pt idx="2">
                  <c:v>6559.7</c:v>
                </c:pt>
                <c:pt idx="3">
                  <c:v>6556.1</c:v>
                </c:pt>
                <c:pt idx="4">
                  <c:v>6374.5</c:v>
                </c:pt>
                <c:pt idx="5">
                  <c:v>5526.6</c:v>
                </c:pt>
              </c:numCache>
            </c:numRef>
          </c:val>
        </c:ser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1000 metric tons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88773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2225"/>
          <c:w val="0.38175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9925"/>
          <c:w val="0.942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'Table 12'!$B$7:$B$8</c:f>
              <c:strCache>
                <c:ptCount val="1"/>
                <c:pt idx="0">
                  <c:v>No.1 SWW Portland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12'!$A$10:$A$22</c:f>
              <c:numCache>
                <c:ptCount val="1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</c:numCache>
            </c:numRef>
          </c:cat>
          <c:val>
            <c:numRef>
              <c:f>'Table 12'!$B$10:$B$22</c:f>
              <c:numCache>
                <c:ptCount val="13"/>
                <c:pt idx="0">
                  <c:v>3.72</c:v>
                </c:pt>
                <c:pt idx="1">
                  <c:v>2.9</c:v>
                </c:pt>
                <c:pt idx="2">
                  <c:v>3.06</c:v>
                </c:pt>
                <c:pt idx="3">
                  <c:v>4.53</c:v>
                </c:pt>
                <c:pt idx="4">
                  <c:v>4.28</c:v>
                </c:pt>
                <c:pt idx="5">
                  <c:v>3.16</c:v>
                </c:pt>
                <c:pt idx="6">
                  <c:v>4.11</c:v>
                </c:pt>
                <c:pt idx="7">
                  <c:v>4.11</c:v>
                </c:pt>
                <c:pt idx="8">
                  <c:v>3.53</c:v>
                </c:pt>
                <c:pt idx="9">
                  <c:v>4.16</c:v>
                </c:pt>
                <c:pt idx="10">
                  <c:v>5.27</c:v>
                </c:pt>
                <c:pt idx="11">
                  <c:v>4.54</c:v>
                </c:pt>
                <c:pt idx="12">
                  <c:v>3.81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12'!$C$7:$C$8</c:f>
              <c:strCache>
                <c:ptCount val="1"/>
                <c:pt idx="0">
                  <c:v>No.2 SRW Chicago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12'!$A$10:$A$22</c:f>
              <c:numCache>
                <c:ptCount val="1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</c:numCache>
            </c:numRef>
          </c:cat>
          <c:val>
            <c:numRef>
              <c:f>'Table 12'!$C$10:$C$22</c:f>
              <c:numCache>
                <c:ptCount val="13"/>
                <c:pt idx="0">
                  <c:v>3.22</c:v>
                </c:pt>
                <c:pt idx="1">
                  <c:v>2.76</c:v>
                </c:pt>
                <c:pt idx="2">
                  <c:v>2.89</c:v>
                </c:pt>
                <c:pt idx="3">
                  <c:v>4</c:v>
                </c:pt>
                <c:pt idx="4">
                  <c:v>3.92</c:v>
                </c:pt>
                <c:pt idx="5">
                  <c:v>2.73</c:v>
                </c:pt>
                <c:pt idx="6">
                  <c:v>3.49</c:v>
                </c:pt>
                <c:pt idx="7">
                  <c:v>3.49</c:v>
                </c:pt>
                <c:pt idx="8">
                  <c:v>3.22</c:v>
                </c:pt>
                <c:pt idx="9">
                  <c:v>3.52</c:v>
                </c:pt>
                <c:pt idx="10">
                  <c:v>4.83</c:v>
                </c:pt>
                <c:pt idx="11">
                  <c:v>3.92</c:v>
                </c:pt>
                <c:pt idx="12">
                  <c:v>3.29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12'!$D$7:$D$8</c:f>
              <c:strCache>
                <c:ptCount val="1"/>
                <c:pt idx="0">
                  <c:v>No.1 HRW ordinary protein Kansas City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12'!$A$10:$A$22</c:f>
              <c:numCache>
                <c:ptCount val="1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</c:numCache>
            </c:numRef>
          </c:cat>
          <c:val>
            <c:numRef>
              <c:f>'Table 12'!$D$10:$D$22</c:f>
              <c:numCache>
                <c:ptCount val="13"/>
                <c:pt idx="0">
                  <c:v>3.28</c:v>
                </c:pt>
                <c:pt idx="1">
                  <c:v>2.72</c:v>
                </c:pt>
                <c:pt idx="2">
                  <c:v>2.96</c:v>
                </c:pt>
                <c:pt idx="3">
                  <c:v>4.17</c:v>
                </c:pt>
                <c:pt idx="4">
                  <c:v>4.22</c:v>
                </c:pt>
                <c:pt idx="5">
                  <c:v>2.94</c:v>
                </c:pt>
                <c:pt idx="6">
                  <c:v>3.77</c:v>
                </c:pt>
                <c:pt idx="7">
                  <c:v>3.67</c:v>
                </c:pt>
                <c:pt idx="8">
                  <c:v>3.6</c:v>
                </c:pt>
                <c:pt idx="9">
                  <c:v>3.97</c:v>
                </c:pt>
                <c:pt idx="10">
                  <c:v>5.49</c:v>
                </c:pt>
                <c:pt idx="11">
                  <c:v>4.88</c:v>
                </c:pt>
                <c:pt idx="12">
                  <c:v>3.71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12'!$E$7:$E$8</c:f>
              <c:strCache>
                <c:ptCount val="1"/>
                <c:pt idx="0">
                  <c:v>No.1 DNS 14% protein Minneapolis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'Table 12'!$A$10:$A$22</c:f>
              <c:numCache>
                <c:ptCount val="1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</c:numCache>
            </c:numRef>
          </c:cat>
          <c:val>
            <c:numRef>
              <c:f>'Table 12'!$E$10:$E$22</c:f>
              <c:numCache>
                <c:ptCount val="13"/>
                <c:pt idx="0">
                  <c:v>3.94</c:v>
                </c:pt>
                <c:pt idx="1">
                  <c:v>3.07</c:v>
                </c:pt>
                <c:pt idx="2">
                  <c:v>3.15</c:v>
                </c:pt>
                <c:pt idx="3">
                  <c:v>4.36</c:v>
                </c:pt>
                <c:pt idx="4">
                  <c:v>4.16</c:v>
                </c:pt>
                <c:pt idx="5">
                  <c:v>3.06</c:v>
                </c:pt>
                <c:pt idx="6">
                  <c:v>3.82</c:v>
                </c:pt>
                <c:pt idx="7">
                  <c:v>3.91</c:v>
                </c:pt>
                <c:pt idx="8">
                  <c:v>5.02</c:v>
                </c:pt>
                <c:pt idx="9">
                  <c:v>4.26</c:v>
                </c:pt>
                <c:pt idx="10">
                  <c:v>5.72</c:v>
                </c:pt>
                <c:pt idx="11">
                  <c:v>4.97</c:v>
                </c:pt>
                <c:pt idx="12">
                  <c:v>4.31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12'!$F$7:$F$8</c:f>
              <c:strCache>
                <c:ptCount val="1"/>
                <c:pt idx="0">
                  <c:v>No.1 Durum Minneapolis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'Table 12'!$A$10:$A$22</c:f>
              <c:numCache>
                <c:ptCount val="1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</c:numCache>
            </c:numRef>
          </c:cat>
          <c:val>
            <c:numRef>
              <c:f>'Table 12'!$F$10:$F$22</c:f>
              <c:numCache>
                <c:ptCount val="13"/>
                <c:pt idx="0">
                  <c:v>4.07</c:v>
                </c:pt>
                <c:pt idx="1">
                  <c:v>3.57</c:v>
                </c:pt>
                <c:pt idx="2">
                  <c:v>4.13</c:v>
                </c:pt>
                <c:pt idx="3">
                  <c:v>5.53</c:v>
                </c:pt>
                <c:pt idx="4">
                  <c:v>4.25</c:v>
                </c:pt>
                <c:pt idx="5">
                  <c:v>3.48</c:v>
                </c:pt>
                <c:pt idx="6">
                  <c:v>3.61</c:v>
                </c:pt>
                <c:pt idx="7">
                  <c:v>3.88</c:v>
                </c:pt>
                <c:pt idx="8">
                  <c:v>5.76</c:v>
                </c:pt>
                <c:pt idx="9">
                  <c:v>5.98</c:v>
                </c:pt>
                <c:pt idx="10">
                  <c:v>7.03</c:v>
                </c:pt>
                <c:pt idx="11">
                  <c:v>5.59</c:v>
                </c:pt>
                <c:pt idx="12">
                  <c:v>5.97</c:v>
                </c:pt>
              </c:numCache>
            </c:numRef>
          </c:val>
          <c:smooth val="0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Cash wheat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;(#,##0.00)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747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"/>
          <c:y val="0.90025"/>
          <c:w val="0.88125"/>
          <c:h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9875"/>
          <c:w val="0.887"/>
          <c:h val="0.746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Use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8'!$L$9:$L$22</c:f>
              <c:numCache>
                <c:ptCount val="14"/>
                <c:pt idx="0">
                  <c:v>1960.6</c:v>
                </c:pt>
                <c:pt idx="1">
                  <c:v>2195.9</c:v>
                </c:pt>
                <c:pt idx="2">
                  <c:v>2683.9</c:v>
                </c:pt>
                <c:pt idx="3">
                  <c:v>2394.1000000000004</c:v>
                </c:pt>
                <c:pt idx="4">
                  <c:v>2224.3</c:v>
                </c:pt>
                <c:pt idx="5">
                  <c:v>2434.6</c:v>
                </c:pt>
                <c:pt idx="6">
                  <c:v>2413.8999999999996</c:v>
                </c:pt>
                <c:pt idx="7">
                  <c:v>2481.2</c:v>
                </c:pt>
                <c:pt idx="8">
                  <c:v>2467.5</c:v>
                </c:pt>
                <c:pt idx="9">
                  <c:v>2474.8999999999996</c:v>
                </c:pt>
                <c:pt idx="10">
                  <c:v>2381.163</c:v>
                </c:pt>
                <c:pt idx="11">
                  <c:v>2302.134</c:v>
                </c:pt>
                <c:pt idx="12">
                  <c:v>2297.397</c:v>
                </c:pt>
                <c:pt idx="13">
                  <c:v>2413</c:v>
                </c:pt>
              </c:numCache>
            </c:numRef>
          </c:val>
        </c:ser>
        <c:ser>
          <c:idx val="0"/>
          <c:order val="1"/>
          <c:tx>
            <c:v>Ending Stocks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8'!$B$9:$B$22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cat>
          <c:val>
            <c:numRef>
              <c:f>'Table 8'!$M$9:$M$22</c:f>
              <c:numCache>
                <c:ptCount val="14"/>
                <c:pt idx="0">
                  <c:v>1905</c:v>
                </c:pt>
                <c:pt idx="1">
                  <c:v>1820.9</c:v>
                </c:pt>
                <c:pt idx="2">
                  <c:v>1260.8</c:v>
                </c:pt>
                <c:pt idx="3">
                  <c:v>701.6</c:v>
                </c:pt>
                <c:pt idx="4">
                  <c:v>536.5</c:v>
                </c:pt>
                <c:pt idx="5">
                  <c:v>868.1</c:v>
                </c:pt>
                <c:pt idx="6">
                  <c:v>475</c:v>
                </c:pt>
                <c:pt idx="7">
                  <c:v>530.7</c:v>
                </c:pt>
                <c:pt idx="8">
                  <c:v>568.5</c:v>
                </c:pt>
                <c:pt idx="9">
                  <c:v>506.6</c:v>
                </c:pt>
                <c:pt idx="10">
                  <c:v>376</c:v>
                </c:pt>
                <c:pt idx="11">
                  <c:v>443.6</c:v>
                </c:pt>
                <c:pt idx="12">
                  <c:v>722.478</c:v>
                </c:pt>
                <c:pt idx="13">
                  <c:v>954.861</c:v>
                </c:pt>
              </c:numCache>
            </c:numRef>
          </c:val>
        </c:ser>
        <c:axId val="47498409"/>
        <c:axId val="24832498"/>
      </c:barChart>
      <c:lineChart>
        <c:grouping val="standard"/>
        <c:varyColors val="0"/>
        <c:ser>
          <c:idx val="2"/>
          <c:order val="2"/>
          <c:tx>
            <c:v>STU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8'!$N$9:$N$22</c:f>
              <c:numCache>
                <c:ptCount val="14"/>
                <c:pt idx="0">
                  <c:v>97.2</c:v>
                </c:pt>
                <c:pt idx="1">
                  <c:v>82.9</c:v>
                </c:pt>
                <c:pt idx="2">
                  <c:v>47</c:v>
                </c:pt>
                <c:pt idx="3">
                  <c:v>29.3</c:v>
                </c:pt>
                <c:pt idx="4">
                  <c:v>24.1</c:v>
                </c:pt>
                <c:pt idx="5">
                  <c:v>35.7</c:v>
                </c:pt>
                <c:pt idx="6">
                  <c:v>19.7</c:v>
                </c:pt>
                <c:pt idx="7">
                  <c:v>21.4</c:v>
                </c:pt>
                <c:pt idx="8">
                  <c:v>23</c:v>
                </c:pt>
                <c:pt idx="9">
                  <c:v>20.5</c:v>
                </c:pt>
                <c:pt idx="10">
                  <c:v>15.8</c:v>
                </c:pt>
                <c:pt idx="11">
                  <c:v>19.2693822340489</c:v>
                </c:pt>
                <c:pt idx="12">
                  <c:v>31.4476775237366</c:v>
                </c:pt>
                <c:pt idx="13">
                  <c:v>39.5715292167426</c:v>
                </c:pt>
              </c:numCache>
            </c:numRef>
          </c:val>
          <c:smooth val="0"/>
        </c:ser>
        <c:axId val="22165891"/>
        <c:axId val="65275292"/>
      </c:line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4832498"/>
        <c:crosses val="autoZero"/>
        <c:auto val="0"/>
        <c:lblOffset val="100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bu.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7498409"/>
        <c:crossesAt val="1"/>
        <c:crossBetween val="between"/>
        <c:dispUnits/>
      </c:valAx>
      <c:catAx>
        <c:axId val="22165891"/>
        <c:scaling>
          <c:orientation val="minMax"/>
        </c:scaling>
        <c:axPos val="b"/>
        <c:delete val="1"/>
        <c:majorTickMark val="in"/>
        <c:minorTickMark val="none"/>
        <c:tickLblPos val="nextTo"/>
        <c:crossAx val="65275292"/>
        <c:crosses val="autoZero"/>
        <c:auto val="0"/>
        <c:lblOffset val="100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1658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83025"/>
          <c:w val="0.546"/>
          <c:h val="0.07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95"/>
          <c:w val="0.9315"/>
          <c:h val="0.778"/>
        </c:manualLayout>
      </c:layout>
      <c:lineChart>
        <c:grouping val="standard"/>
        <c:varyColors val="0"/>
        <c:ser>
          <c:idx val="0"/>
          <c:order val="0"/>
          <c:tx>
            <c:v>Flour production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/>
          </c:trendline>
          <c:cat>
            <c:numRef>
              <c:f>'Table 9'!$A$10:$A$23</c:f>
              <c:numCache>
                <c:ptCount val="1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</c:numCache>
            </c:numRef>
          </c:cat>
          <c:val>
            <c:numRef>
              <c:f>'Table 9'!$C$10:$C$23</c:f>
              <c:numCache>
                <c:ptCount val="14"/>
                <c:pt idx="0">
                  <c:v>313815</c:v>
                </c:pt>
                <c:pt idx="1">
                  <c:v>326316</c:v>
                </c:pt>
                <c:pt idx="2">
                  <c:v>341565</c:v>
                </c:pt>
                <c:pt idx="3">
                  <c:v>344154</c:v>
                </c:pt>
                <c:pt idx="4">
                  <c:v>342762</c:v>
                </c:pt>
                <c:pt idx="5">
                  <c:v>354348</c:v>
                </c:pt>
                <c:pt idx="6">
                  <c:v>362311</c:v>
                </c:pt>
                <c:pt idx="7">
                  <c:v>370829</c:v>
                </c:pt>
                <c:pt idx="8">
                  <c:v>387419</c:v>
                </c:pt>
                <c:pt idx="9">
                  <c:v>392519</c:v>
                </c:pt>
                <c:pt idx="10">
                  <c:v>388689</c:v>
                </c:pt>
                <c:pt idx="11">
                  <c:v>397776</c:v>
                </c:pt>
                <c:pt idx="12">
                  <c:v>404143</c:v>
                </c:pt>
                <c:pt idx="13">
                  <c:v>403880</c:v>
                </c:pt>
              </c:numCache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1000 CWT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60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89225"/>
          <c:w val="0.354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3375"/>
          <c:w val="0.94375"/>
          <c:h val="0.77625"/>
        </c:manualLayout>
      </c:layout>
      <c:lineChart>
        <c:grouping val="standard"/>
        <c:varyColors val="0"/>
        <c:ser>
          <c:idx val="1"/>
          <c:order val="0"/>
          <c:tx>
            <c:strRef>
              <c:f>'Table 9'!$D$7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9'!$A$10:$A$23</c:f>
              <c:numCache>
                <c:ptCount val="1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</c:numCache>
            </c:numRef>
          </c:cat>
          <c:val>
            <c:numRef>
              <c:f>'Table 9'!$D$10:$D$23</c:f>
              <c:numCache>
                <c:ptCount val="14"/>
                <c:pt idx="0">
                  <c:v>2087</c:v>
                </c:pt>
                <c:pt idx="1">
                  <c:v>2252</c:v>
                </c:pt>
                <c:pt idx="2">
                  <c:v>2663</c:v>
                </c:pt>
                <c:pt idx="3">
                  <c:v>2727</c:v>
                </c:pt>
                <c:pt idx="4">
                  <c:v>3277</c:v>
                </c:pt>
                <c:pt idx="5">
                  <c:v>3392</c:v>
                </c:pt>
                <c:pt idx="6">
                  <c:v>3858</c:v>
                </c:pt>
                <c:pt idx="7">
                  <c:v>4749</c:v>
                </c:pt>
                <c:pt idx="8">
                  <c:v>5786</c:v>
                </c:pt>
                <c:pt idx="9">
                  <c:v>8425</c:v>
                </c:pt>
                <c:pt idx="10">
                  <c:v>8918</c:v>
                </c:pt>
                <c:pt idx="11">
                  <c:v>8574</c:v>
                </c:pt>
                <c:pt idx="12">
                  <c:v>8684</c:v>
                </c:pt>
                <c:pt idx="13">
                  <c:v>9745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9'!$E$7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9'!$A$10:$A$23</c:f>
              <c:numCache>
                <c:ptCount val="1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</c:numCache>
            </c:numRef>
          </c:cat>
          <c:val>
            <c:numRef>
              <c:f>'Table 9'!$E$10:$E$23</c:f>
              <c:numCache>
                <c:ptCount val="14"/>
                <c:pt idx="0">
                  <c:v>18614</c:v>
                </c:pt>
                <c:pt idx="1">
                  <c:v>26160</c:v>
                </c:pt>
                <c:pt idx="2">
                  <c:v>28880</c:v>
                </c:pt>
                <c:pt idx="3">
                  <c:v>24097</c:v>
                </c:pt>
                <c:pt idx="4">
                  <c:v>24917</c:v>
                </c:pt>
                <c:pt idx="5">
                  <c:v>17620</c:v>
                </c:pt>
                <c:pt idx="6">
                  <c:v>19739</c:v>
                </c:pt>
                <c:pt idx="7">
                  <c:v>20382</c:v>
                </c:pt>
                <c:pt idx="8">
                  <c:v>22886</c:v>
                </c:pt>
                <c:pt idx="9">
                  <c:v>23884</c:v>
                </c:pt>
                <c:pt idx="10">
                  <c:v>23770</c:v>
                </c:pt>
                <c:pt idx="11">
                  <c:v>10825</c:v>
                </c:pt>
                <c:pt idx="12">
                  <c:v>11190</c:v>
                </c:pt>
                <c:pt idx="13">
                  <c:v>12551</c:v>
                </c:pt>
              </c:numCache>
            </c:numRef>
          </c:val>
          <c:smooth val="0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1,000 CWT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033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92325"/>
          <c:w val="0.214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0175"/>
          <c:w val="0.92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U.S. Per Capita Disappearance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numRef>
              <c:f>'Table 9'!$A$10:$A$23</c:f>
              <c:numCache>
                <c:ptCount val="1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</c:numCache>
            </c:numRef>
          </c:cat>
          <c:val>
            <c:numRef>
              <c:f>'Table 9'!$F$10:$F$23</c:f>
              <c:numCache>
                <c:ptCount val="14"/>
                <c:pt idx="0">
                  <c:v>125</c:v>
                </c:pt>
                <c:pt idx="1">
                  <c:v>126</c:v>
                </c:pt>
                <c:pt idx="2">
                  <c:v>130</c:v>
                </c:pt>
                <c:pt idx="3">
                  <c:v>132</c:v>
                </c:pt>
                <c:pt idx="4">
                  <c:v>130</c:v>
                </c:pt>
                <c:pt idx="5">
                  <c:v>136</c:v>
                </c:pt>
                <c:pt idx="6">
                  <c:v>137</c:v>
                </c:pt>
                <c:pt idx="7">
                  <c:v>139</c:v>
                </c:pt>
                <c:pt idx="8">
                  <c:v>143</c:v>
                </c:pt>
                <c:pt idx="9">
                  <c:v>144</c:v>
                </c:pt>
                <c:pt idx="10">
                  <c:v>142</c:v>
                </c:pt>
                <c:pt idx="11">
                  <c:v>149</c:v>
                </c:pt>
                <c:pt idx="12">
                  <c:v>150</c:v>
                </c:pt>
                <c:pt idx="13">
                  <c:v>148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3120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75"/>
          <c:y val="0.88575"/>
          <c:w val="0.33175"/>
          <c:h val="0.0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4925"/>
          <c:w val="0.93975"/>
          <c:h val="0.809"/>
        </c:manualLayout>
      </c:layout>
      <c:barChart>
        <c:barDir val="col"/>
        <c:grouping val="clustered"/>
        <c:varyColors val="0"/>
        <c:ser>
          <c:idx val="3"/>
          <c:order val="0"/>
          <c:tx>
            <c:v>Three Year Average 1993-1995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10'!$Q$5:$AB$5</c:f>
              <c:strCache>
                <c:ptCount val="11"/>
                <c:pt idx="0">
                  <c:v>Egypt</c:v>
                </c:pt>
                <c:pt idx="1">
                  <c:v>Other Africa</c:v>
                </c:pt>
                <c:pt idx="2">
                  <c:v>Japan</c:v>
                </c:pt>
                <c:pt idx="3">
                  <c:v>Pakistan</c:v>
                </c:pt>
                <c:pt idx="4">
                  <c:v>Philippines</c:v>
                </c:pt>
                <c:pt idx="5">
                  <c:v>South Korea</c:v>
                </c:pt>
                <c:pt idx="6">
                  <c:v>Other Asia and Oceania</c:v>
                </c:pt>
                <c:pt idx="7">
                  <c:v>Mexico</c:v>
                </c:pt>
                <c:pt idx="8">
                  <c:v>Other Western Hemisphere</c:v>
                </c:pt>
                <c:pt idx="9">
                  <c:v>All Europe</c:v>
                </c:pt>
                <c:pt idx="10">
                  <c:v>Former Soviet Union</c:v>
                </c:pt>
              </c:strCache>
            </c:strRef>
          </c:cat>
          <c:val>
            <c:numRef>
              <c:f>'Table 10'!$Q$10:$AA$10</c:f>
              <c:numCache>
                <c:ptCount val="11"/>
                <c:pt idx="0">
                  <c:v>4186.433333333333</c:v>
                </c:pt>
                <c:pt idx="1">
                  <c:v>4833.133333333333</c:v>
                </c:pt>
                <c:pt idx="2">
                  <c:v>3565.066666666667</c:v>
                </c:pt>
                <c:pt idx="3">
                  <c:v>1624.8333333333333</c:v>
                </c:pt>
                <c:pt idx="4">
                  <c:v>1825.6000000000001</c:v>
                </c:pt>
                <c:pt idx="5">
                  <c:v>1503.4666666666665</c:v>
                </c:pt>
                <c:pt idx="6">
                  <c:v>8417.233333333334</c:v>
                </c:pt>
                <c:pt idx="7">
                  <c:v>773.7999999999998</c:v>
                </c:pt>
                <c:pt idx="8">
                  <c:v>3023.5</c:v>
                </c:pt>
                <c:pt idx="9">
                  <c:v>1369.4333333333334</c:v>
                </c:pt>
                <c:pt idx="10">
                  <c:v>2938.6999999999994</c:v>
                </c:pt>
              </c:numCache>
            </c:numRef>
          </c:val>
        </c:ser>
        <c:ser>
          <c:idx val="7"/>
          <c:order val="1"/>
          <c:tx>
            <c:v>Three Year Average 1996-1998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10'!$Q$5:$AB$5</c:f>
              <c:strCache>
                <c:ptCount val="11"/>
                <c:pt idx="0">
                  <c:v>Egypt</c:v>
                </c:pt>
                <c:pt idx="1">
                  <c:v>Other Africa</c:v>
                </c:pt>
                <c:pt idx="2">
                  <c:v>Japan</c:v>
                </c:pt>
                <c:pt idx="3">
                  <c:v>Pakistan</c:v>
                </c:pt>
                <c:pt idx="4">
                  <c:v>Philippines</c:v>
                </c:pt>
                <c:pt idx="5">
                  <c:v>South Korea</c:v>
                </c:pt>
                <c:pt idx="6">
                  <c:v>Other Asia and Oceania</c:v>
                </c:pt>
                <c:pt idx="7">
                  <c:v>Mexico</c:v>
                </c:pt>
                <c:pt idx="8">
                  <c:v>Other Western Hemisphere</c:v>
                </c:pt>
                <c:pt idx="9">
                  <c:v>All Europe</c:v>
                </c:pt>
                <c:pt idx="10">
                  <c:v>Former Soviet Union</c:v>
                </c:pt>
              </c:strCache>
            </c:strRef>
          </c:cat>
          <c:val>
            <c:numRef>
              <c:f>'Table 10'!$Q$14:$AA$14</c:f>
              <c:numCache>
                <c:ptCount val="11"/>
                <c:pt idx="0">
                  <c:v>4302.400000000001</c:v>
                </c:pt>
                <c:pt idx="1">
                  <c:v>3120.8000000000006</c:v>
                </c:pt>
                <c:pt idx="2">
                  <c:v>3375.2999999999997</c:v>
                </c:pt>
                <c:pt idx="3">
                  <c:v>1946.1000000000001</c:v>
                </c:pt>
                <c:pt idx="4">
                  <c:v>1869.6000000000001</c:v>
                </c:pt>
                <c:pt idx="5">
                  <c:v>1491.7</c:v>
                </c:pt>
                <c:pt idx="6">
                  <c:v>5986.633333333334</c:v>
                </c:pt>
                <c:pt idx="7">
                  <c:v>1269.8666666666668</c:v>
                </c:pt>
                <c:pt idx="8">
                  <c:v>4044.666666666666</c:v>
                </c:pt>
                <c:pt idx="9">
                  <c:v>1732.1333333333334</c:v>
                </c:pt>
                <c:pt idx="10">
                  <c:v>625.2666666666665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1000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2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89775"/>
          <c:w val="0.356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Table 11, Chart 3: 3 Year Average for Marketing Years 1993-1995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3 Year Average for Marketing Years 1992/93-1994/95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11'!$N$4:$R$4</c:f>
              <c:strCache/>
            </c:strRef>
          </c:cat>
          <c:val>
            <c:numRef>
              <c:f>'Table 11'!$N$9:$R$9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3 Year Average for Marketing Years 1996-1998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39075"/>
          <c:w val="0.61025"/>
          <c:h val="0.26025"/>
        </c:manualLayout>
      </c:layout>
      <c:pieChart>
        <c:varyColors val="1"/>
        <c:ser>
          <c:idx val="0"/>
          <c:order val="0"/>
          <c:tx>
            <c:v>3 Year Average for Marketing Years 1995/96-1997/98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11'!$N$4:$R$4</c:f>
              <c:strCache/>
            </c:strRef>
          </c:cat>
          <c:val>
            <c:numRef>
              <c:f>'Table 11'!$N$13:$R$13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5"/>
          <c:y val="0.5605"/>
          <c:w val="0.1915"/>
          <c:h val="0.4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26"/>
          <c:w val="0.82175"/>
          <c:h val="0.71375"/>
        </c:manualLayout>
      </c:layout>
      <c:lineChart>
        <c:grouping val="standard"/>
        <c:varyColors val="0"/>
        <c:ser>
          <c:idx val="0"/>
          <c:order val="0"/>
          <c:tx>
            <c:v>Hard red winter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11'!$C$6:$C$11</c:f>
              <c:numCache>
                <c:ptCount val="6"/>
                <c:pt idx="0">
                  <c:v>11238.1</c:v>
                </c:pt>
                <c:pt idx="1">
                  <c:v>12880.1</c:v>
                </c:pt>
                <c:pt idx="2">
                  <c:v>12484.2</c:v>
                </c:pt>
                <c:pt idx="3">
                  <c:v>10378.6</c:v>
                </c:pt>
                <c:pt idx="4">
                  <c:v>7689.8</c:v>
                </c:pt>
                <c:pt idx="5">
                  <c:v>10307.4</c:v>
                </c:pt>
              </c:numCache>
            </c:numRef>
          </c:val>
          <c:smooth val="0"/>
        </c:ser>
        <c:ser>
          <c:idx val="1"/>
          <c:order val="1"/>
          <c:tx>
            <c:v>Hard red spring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11'!$D$6:$D$11</c:f>
              <c:numCache>
                <c:ptCount val="6"/>
                <c:pt idx="0">
                  <c:v>11380.2</c:v>
                </c:pt>
                <c:pt idx="1">
                  <c:v>6865.5</c:v>
                </c:pt>
                <c:pt idx="2">
                  <c:v>8204.2</c:v>
                </c:pt>
                <c:pt idx="3">
                  <c:v>8973.4</c:v>
                </c:pt>
                <c:pt idx="4">
                  <c:v>7952.7</c:v>
                </c:pt>
                <c:pt idx="5">
                  <c:v>6416.8</c:v>
                </c:pt>
              </c:numCache>
            </c:numRef>
          </c:val>
          <c:smooth val="0"/>
        </c:ser>
        <c:ser>
          <c:idx val="2"/>
          <c:order val="2"/>
          <c:tx>
            <c:v>Durum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11'!$E$6:$E$11</c:f>
              <c:numCache>
                <c:ptCount val="6"/>
                <c:pt idx="0">
                  <c:v>1165.4</c:v>
                </c:pt>
                <c:pt idx="1">
                  <c:v>1376.1</c:v>
                </c:pt>
                <c:pt idx="2">
                  <c:v>992.9</c:v>
                </c:pt>
                <c:pt idx="3">
                  <c:v>895.2</c:v>
                </c:pt>
                <c:pt idx="4">
                  <c:v>963.2</c:v>
                </c:pt>
                <c:pt idx="5">
                  <c:v>1231.7</c:v>
                </c:pt>
              </c:numCache>
            </c:numRef>
          </c:val>
          <c:smooth val="0"/>
        </c:ser>
        <c:ser>
          <c:idx val="3"/>
          <c:order val="3"/>
          <c:tx>
            <c:v>Soft red winter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11'!$F$6:$F$11</c:f>
              <c:numCache>
                <c:ptCount val="6"/>
                <c:pt idx="0">
                  <c:v>4882.5</c:v>
                </c:pt>
                <c:pt idx="1">
                  <c:v>4436.1</c:v>
                </c:pt>
                <c:pt idx="2">
                  <c:v>5952.4</c:v>
                </c:pt>
                <c:pt idx="3">
                  <c:v>6935</c:v>
                </c:pt>
                <c:pt idx="4">
                  <c:v>3773</c:v>
                </c:pt>
                <c:pt idx="5">
                  <c:v>4808.9</c:v>
                </c:pt>
              </c:numCache>
            </c:numRef>
          </c:val>
          <c:smooth val="0"/>
        </c:ser>
        <c:ser>
          <c:idx val="4"/>
          <c:order val="4"/>
          <c:tx>
            <c:v>Soft white wheat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'Table 11'!$B$6:$B$11</c:f>
              <c:numCache>
                <c:ptCount val="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</c:numCache>
            </c:numRef>
          </c:cat>
          <c:val>
            <c:numRef>
              <c:f>'Table 11'!$G$6:$G$11</c:f>
              <c:numCache>
                <c:ptCount val="6"/>
                <c:pt idx="0">
                  <c:v>5004.5</c:v>
                </c:pt>
                <c:pt idx="1">
                  <c:v>6467.1</c:v>
                </c:pt>
                <c:pt idx="2">
                  <c:v>6559.7</c:v>
                </c:pt>
                <c:pt idx="3">
                  <c:v>6556.1</c:v>
                </c:pt>
                <c:pt idx="4">
                  <c:v>6374.5</c:v>
                </c:pt>
                <c:pt idx="5">
                  <c:v>5526.6</c:v>
                </c:pt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1,000 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52029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853"/>
          <c:w val="0.4485"/>
          <c:h val="0.09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87" bottom="0.79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0.87525</cdr:y>
    </cdr:from>
    <cdr:to>
      <cdr:x>0.959</cdr:x>
      <cdr:y>0.90375</cdr:y>
    </cdr:to>
    <cdr:sp>
      <cdr:nvSpPr>
        <cdr:cNvPr id="1" name="Polygon 2"/>
        <cdr:cNvSpPr>
          <a:spLocks/>
        </cdr:cNvSpPr>
      </cdr:nvSpPr>
      <cdr:spPr>
        <a:xfrm>
          <a:off x="8086725" y="5191125"/>
          <a:ext cx="228600" cy="171450"/>
        </a:xfrm>
        <a:custGeom>
          <a:pathLst>
            <a:path h="227672" w="228985">
              <a:moveTo>
                <a:pt x="0" y="89447"/>
              </a:moveTo>
              <a:cubicBezTo>
                <a:pt x="6354" y="92625"/>
                <a:pt x="12970" y="95324"/>
                <a:pt x="19061" y="98980"/>
              </a:cubicBezTo>
              <a:cubicBezTo>
                <a:pt x="28883" y="104874"/>
                <a:pt x="47652" y="118045"/>
                <a:pt x="47652" y="118045"/>
              </a:cubicBezTo>
              <a:cubicBezTo>
                <a:pt x="54005" y="127578"/>
                <a:pt x="58612" y="138542"/>
                <a:pt x="66712" y="146644"/>
              </a:cubicBezTo>
              <a:cubicBezTo>
                <a:pt x="69889" y="149822"/>
                <a:pt x="73547" y="152582"/>
                <a:pt x="76243" y="156177"/>
              </a:cubicBezTo>
              <a:cubicBezTo>
                <a:pt x="104040" y="193249"/>
                <a:pt x="82992" y="176566"/>
                <a:pt x="109599" y="194308"/>
              </a:cubicBezTo>
              <a:cubicBezTo>
                <a:pt x="112776" y="199074"/>
                <a:pt x="115079" y="204556"/>
                <a:pt x="119129" y="208607"/>
              </a:cubicBezTo>
              <a:cubicBezTo>
                <a:pt x="123178" y="212657"/>
                <a:pt x="128952" y="214562"/>
                <a:pt x="133424" y="218140"/>
              </a:cubicBezTo>
              <a:cubicBezTo>
                <a:pt x="136932" y="220947"/>
                <a:pt x="139778" y="224495"/>
                <a:pt x="142955" y="227672"/>
              </a:cubicBezTo>
              <a:cubicBezTo>
                <a:pt x="164479" y="222290"/>
                <a:pt x="171694" y="222757"/>
                <a:pt x="190606" y="203840"/>
              </a:cubicBezTo>
              <a:cubicBezTo>
                <a:pt x="198548" y="195896"/>
                <a:pt x="214432" y="180008"/>
                <a:pt x="214432" y="180008"/>
              </a:cubicBezTo>
              <a:cubicBezTo>
                <a:pt x="228985" y="136337"/>
                <a:pt x="223962" y="161458"/>
                <a:pt x="223962" y="103746"/>
              </a:cubicBezTo>
              <a:cubicBezTo>
                <a:pt x="222374" y="95802"/>
                <a:pt x="222041" y="87500"/>
                <a:pt x="219197" y="79914"/>
              </a:cubicBezTo>
              <a:cubicBezTo>
                <a:pt x="216543" y="72835"/>
                <a:pt x="206368" y="61068"/>
                <a:pt x="200136" y="56082"/>
              </a:cubicBezTo>
              <a:cubicBezTo>
                <a:pt x="195664" y="52504"/>
                <a:pt x="190240" y="50217"/>
                <a:pt x="185841" y="46550"/>
              </a:cubicBezTo>
              <a:cubicBezTo>
                <a:pt x="162044" y="26714"/>
                <a:pt x="182373" y="35860"/>
                <a:pt x="157250" y="27484"/>
              </a:cubicBezTo>
              <a:cubicBezTo>
                <a:pt x="152485" y="24306"/>
                <a:pt x="147004" y="22001"/>
                <a:pt x="142955" y="17951"/>
              </a:cubicBezTo>
              <a:cubicBezTo>
                <a:pt x="138905" y="13900"/>
                <a:pt x="138910" y="5298"/>
                <a:pt x="133424" y="3652"/>
              </a:cubicBezTo>
              <a:cubicBezTo>
                <a:pt x="121253" y="0"/>
                <a:pt x="108010" y="3652"/>
                <a:pt x="95303" y="3652"/>
              </a:cubicBezTo>
              <a:cubicBezTo>
                <a:pt x="92126" y="8418"/>
                <a:pt x="89578" y="13669"/>
                <a:pt x="85773" y="17951"/>
              </a:cubicBezTo>
              <a:cubicBezTo>
                <a:pt x="76819" y="28027"/>
                <a:pt x="64658" y="35333"/>
                <a:pt x="57182" y="46550"/>
              </a:cubicBezTo>
              <a:cubicBezTo>
                <a:pt x="54005" y="51316"/>
                <a:pt x="52509" y="57813"/>
                <a:pt x="47652" y="60849"/>
              </a:cubicBezTo>
              <a:cubicBezTo>
                <a:pt x="39134" y="66174"/>
                <a:pt x="19061" y="70382"/>
                <a:pt x="19061" y="70382"/>
              </a:cubicBezTo>
              <a:cubicBezTo>
                <a:pt x="7561" y="87637"/>
                <a:pt x="14654" y="82119"/>
                <a:pt x="0" y="89447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0.07275</cdr:y>
    </cdr:from>
    <cdr:to>
      <cdr:x>0.97325</cdr:x>
      <cdr:y>0.1445</cdr:y>
    </cdr:to>
    <cdr:sp>
      <cdr:nvSpPr>
        <cdr:cNvPr id="2" name="TextBox 3"/>
        <cdr:cNvSpPr txBox="1">
          <a:spLocks noChangeArrowheads="1"/>
        </cdr:cNvSpPr>
      </cdr:nvSpPr>
      <cdr:spPr>
        <a:xfrm>
          <a:off x="876300" y="428625"/>
          <a:ext cx="75628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15. U. S. wheat production and domestic use, exports, and ending stocks, all classes, 1986-1999 marketing years</a:t>
          </a:r>
        </a:p>
      </cdr:txBody>
    </cdr:sp>
  </cdr:relSizeAnchor>
  <cdr:relSizeAnchor xmlns:cdr="http://schemas.openxmlformats.org/drawingml/2006/chartDrawing">
    <cdr:from>
      <cdr:x>0.494</cdr:x>
      <cdr:y>0.4975</cdr:y>
    </cdr:from>
    <cdr:to>
      <cdr:x>0.5205</cdr:x>
      <cdr:y>0.535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0" y="2943225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90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0.2575</cdr:x>
      <cdr:y>0.155</cdr:y>
    </cdr:from>
    <cdr:to>
      <cdr:x>0.2685</cdr:x>
      <cdr:y>0.1985</cdr:y>
    </cdr:to>
    <cdr:sp>
      <cdr:nvSpPr>
        <cdr:cNvPr id="1" name="TextBox 2"/>
        <cdr:cNvSpPr txBox="1">
          <a:spLocks noChangeArrowheads="1"/>
        </cdr:cNvSpPr>
      </cdr:nvSpPr>
      <cdr:spPr>
        <a:xfrm>
          <a:off x="2228850" y="9620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0.079</cdr:y>
    </cdr:from>
    <cdr:to>
      <cdr:x>0.97</cdr:x>
      <cdr:y>0.1565</cdr:y>
    </cdr:to>
    <cdr:sp>
      <cdr:nvSpPr>
        <cdr:cNvPr id="2" name="TextBox 3"/>
        <cdr:cNvSpPr txBox="1">
          <a:spLocks noChangeArrowheads="1"/>
        </cdr:cNvSpPr>
      </cdr:nvSpPr>
      <cdr:spPr>
        <a:xfrm>
          <a:off x="847725" y="485775"/>
          <a:ext cx="75628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20. All wheat exports to selected countries and regions three year averages for 1992/93-1994/95 and 1995/96-1997/98 marketing years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238875"/>
    <xdr:graphicFrame>
      <xdr:nvGraphicFramePr>
        <xdr:cNvPr id="1" name="Shape 1025"/>
        <xdr:cNvGraphicFramePr/>
      </xdr:nvGraphicFramePr>
      <xdr:xfrm>
        <a:off x="0" y="0"/>
        <a:ext cx="86772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14</xdr:row>
      <xdr:rowOff>85725</xdr:rowOff>
    </xdr:from>
    <xdr:to>
      <xdr:col>26</xdr:col>
      <xdr:colOff>333375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125825" y="3810000"/>
        <a:ext cx="4600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381000</xdr:colOff>
      <xdr:row>3</xdr:row>
      <xdr:rowOff>352425</xdr:rowOff>
    </xdr:from>
    <xdr:to>
      <xdr:col>26</xdr:col>
      <xdr:colOff>390525</xdr:colOff>
      <xdr:row>13</xdr:row>
      <xdr:rowOff>38100</xdr:rowOff>
    </xdr:to>
    <xdr:graphicFrame>
      <xdr:nvGraphicFramePr>
        <xdr:cNvPr id="2" name="Chart 2"/>
        <xdr:cNvGraphicFramePr/>
      </xdr:nvGraphicFramePr>
      <xdr:xfrm>
        <a:off x="16173450" y="1133475"/>
        <a:ext cx="46101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0.0875</cdr:y>
    </cdr:from>
    <cdr:to>
      <cdr:x>0.85275</cdr:x>
      <cdr:y>0.13775</cdr:y>
    </cdr:to>
    <cdr:sp>
      <cdr:nvSpPr>
        <cdr:cNvPr id="1" name="TextBox 3"/>
        <cdr:cNvSpPr txBox="1">
          <a:spLocks noChangeArrowheads="1"/>
        </cdr:cNvSpPr>
      </cdr:nvSpPr>
      <cdr:spPr>
        <a:xfrm>
          <a:off x="1057275" y="504825"/>
          <a:ext cx="6334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21. Wheat exports by class for marketing years 1992/93-1997/98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857875"/>
    <xdr:graphicFrame>
      <xdr:nvGraphicFramePr>
        <xdr:cNvPr id="1" name="Shape 1025"/>
        <xdr:cNvGraphicFramePr/>
      </xdr:nvGraphicFramePr>
      <xdr:xfrm>
        <a:off x="0" y="38100"/>
        <a:ext cx="8677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0.1145</cdr:y>
    </cdr:from>
    <cdr:to>
      <cdr:x>0.98225</cdr:x>
      <cdr:y>0.14875</cdr:y>
    </cdr:to>
    <cdr:sp>
      <cdr:nvSpPr>
        <cdr:cNvPr id="1" name="TextBox 2"/>
        <cdr:cNvSpPr txBox="1">
          <a:spLocks noChangeArrowheads="1"/>
        </cdr:cNvSpPr>
      </cdr:nvSpPr>
      <cdr:spPr>
        <a:xfrm>
          <a:off x="809625" y="676275"/>
          <a:ext cx="770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22. Soft white wheat percent of total wheat exports, 1992/93-1997/98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33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28575" y="0"/>
          <a:ext cx="7858125" cy="6000750"/>
          <a:chOff x="2" y="0"/>
          <a:chExt cx="622" cy="43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09" y="0"/>
          <a:ext cx="315" cy="4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2" y="0"/>
          <a:ext cx="309" cy="4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5"/>
          <xdr:cNvSpPr txBox="1">
            <a:spLocks noChangeArrowheads="1"/>
          </xdr:cNvSpPr>
        </xdr:nvSpPr>
        <xdr:spPr>
          <a:xfrm>
            <a:off x="75" y="42"/>
            <a:ext cx="485" cy="31"/>
          </a:xfrm>
          <a:prstGeom prst="rect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Figure 23. Total U. S. wheat exports by class, three year averages for 1992/93 and 1995/96-1997/98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0.11425</cdr:y>
    </cdr:from>
    <cdr:to>
      <cdr:x>0.95725</cdr:x>
      <cdr:y>0.16</cdr:y>
    </cdr:to>
    <cdr:sp>
      <cdr:nvSpPr>
        <cdr:cNvPr id="1" name="TextBox 2"/>
        <cdr:cNvSpPr txBox="1">
          <a:spLocks noChangeArrowheads="1"/>
        </cdr:cNvSpPr>
      </cdr:nvSpPr>
      <cdr:spPr>
        <a:xfrm>
          <a:off x="981075" y="676275"/>
          <a:ext cx="7315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24. Wheat exports by class for marketing years, 1992/93-1997/98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0.0365</cdr:y>
    </cdr:from>
    <cdr:to>
      <cdr:x>0.93525</cdr:x>
      <cdr:y>0.111</cdr:y>
    </cdr:to>
    <cdr:sp>
      <cdr:nvSpPr>
        <cdr:cNvPr id="1" name="TextBox 2"/>
        <cdr:cNvSpPr txBox="1">
          <a:spLocks noChangeArrowheads="1"/>
        </cdr:cNvSpPr>
      </cdr:nvSpPr>
      <cdr:spPr>
        <a:xfrm>
          <a:off x="885825" y="209550"/>
          <a:ext cx="7219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25. Average annual cash wheat prices by class at selected markets, 1986-1997/98 marketing years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0.0415</cdr:y>
    </cdr:from>
    <cdr:to>
      <cdr:x>0.85</cdr:x>
      <cdr:y>0.12225</cdr:y>
    </cdr:to>
    <cdr:sp>
      <cdr:nvSpPr>
        <cdr:cNvPr id="1" name="TextBox 3"/>
        <cdr:cNvSpPr txBox="1">
          <a:spLocks noChangeArrowheads="1"/>
        </cdr:cNvSpPr>
      </cdr:nvSpPr>
      <cdr:spPr>
        <a:xfrm>
          <a:off x="876300" y="238125"/>
          <a:ext cx="64865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16. U. S. wheat total use, ending stocks, and stocks to use ratio, 1986-1999 marketing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0.95825</cdr:x>
      <cdr:y>0.84025</cdr:y>
    </cdr:from>
    <cdr:to>
      <cdr:x>0.976</cdr:x>
      <cdr:y>0.86575</cdr:y>
    </cdr:to>
    <cdr:sp>
      <cdr:nvSpPr>
        <cdr:cNvPr id="1" name="Rectangle 2"/>
        <cdr:cNvSpPr>
          <a:spLocks/>
        </cdr:cNvSpPr>
      </cdr:nvSpPr>
      <cdr:spPr>
        <a:xfrm>
          <a:off x="8305800" y="4981575"/>
          <a:ext cx="1524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0.11725</cdr:x>
      <cdr:y>0.084</cdr:y>
    </cdr:from>
    <cdr:to>
      <cdr:x>0.94525</cdr:x>
      <cdr:y>0.11825</cdr:y>
    </cdr:to>
    <cdr:sp>
      <cdr:nvSpPr>
        <cdr:cNvPr id="2" name="TextBox 3"/>
        <cdr:cNvSpPr txBox="1">
          <a:spLocks noChangeArrowheads="1"/>
        </cdr:cNvSpPr>
      </cdr:nvSpPr>
      <cdr:spPr>
        <a:xfrm>
          <a:off x="1009650" y="495300"/>
          <a:ext cx="7181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17. U. S. flour production and trend, 1985-1998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0.11125</cdr:y>
    </cdr:from>
    <cdr:to>
      <cdr:x>0.962</cdr:x>
      <cdr:y>0.144</cdr:y>
    </cdr:to>
    <cdr:sp>
      <cdr:nvSpPr>
        <cdr:cNvPr id="1" name="TextBox 2"/>
        <cdr:cNvSpPr txBox="1">
          <a:spLocks noChangeArrowheads="1"/>
        </cdr:cNvSpPr>
      </cdr:nvSpPr>
      <cdr:spPr>
        <a:xfrm>
          <a:off x="933450" y="657225"/>
          <a:ext cx="7410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18. U. S. wheat flour imports and exports, 1985-1998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0.77575</cdr:y>
    </cdr:from>
    <cdr:to>
      <cdr:x>0.96</cdr:x>
      <cdr:y>0.8165</cdr:y>
    </cdr:to>
    <cdr:sp>
      <cdr:nvSpPr>
        <cdr:cNvPr id="1" name="Polygon 5"/>
        <cdr:cNvSpPr>
          <a:spLocks/>
        </cdr:cNvSpPr>
      </cdr:nvSpPr>
      <cdr:spPr>
        <a:xfrm>
          <a:off x="8181975" y="4600575"/>
          <a:ext cx="142875" cy="238125"/>
        </a:xfrm>
        <a:custGeom>
          <a:pathLst>
            <a:path h="179749" w="144752">
              <a:moveTo>
                <a:pt x="436" y="3170"/>
              </a:moveTo>
              <a:cubicBezTo>
                <a:pt x="35380" y="4759"/>
                <a:pt x="70400" y="5147"/>
                <a:pt x="105269" y="7937"/>
              </a:cubicBezTo>
              <a:cubicBezTo>
                <a:pt x="110276" y="8338"/>
                <a:pt x="114692" y="11484"/>
                <a:pt x="119565" y="12703"/>
              </a:cubicBezTo>
              <a:cubicBezTo>
                <a:pt x="127422" y="14668"/>
                <a:pt x="135449" y="15881"/>
                <a:pt x="143391" y="17470"/>
              </a:cubicBezTo>
              <a:cubicBezTo>
                <a:pt x="141802" y="69900"/>
                <a:pt x="144752" y="122665"/>
                <a:pt x="138625" y="174760"/>
              </a:cubicBezTo>
              <a:cubicBezTo>
                <a:pt x="138038" y="179749"/>
                <a:pt x="129353" y="179527"/>
                <a:pt x="124330" y="179527"/>
              </a:cubicBezTo>
              <a:cubicBezTo>
                <a:pt x="83001" y="179527"/>
                <a:pt x="41734" y="176349"/>
                <a:pt x="436" y="174760"/>
              </a:cubicBezTo>
              <a:cubicBezTo>
                <a:pt x="2024" y="162050"/>
                <a:pt x="0" y="148335"/>
                <a:pt x="5201" y="136629"/>
              </a:cubicBezTo>
              <a:cubicBezTo>
                <a:pt x="7241" y="132039"/>
                <a:pt x="15945" y="135415"/>
                <a:pt x="19497" y="131863"/>
              </a:cubicBezTo>
              <a:cubicBezTo>
                <a:pt x="23049" y="128310"/>
                <a:pt x="22674" y="122330"/>
                <a:pt x="24262" y="117564"/>
              </a:cubicBezTo>
              <a:cubicBezTo>
                <a:pt x="21085" y="112798"/>
                <a:pt x="17058" y="108499"/>
                <a:pt x="14732" y="103265"/>
              </a:cubicBezTo>
              <a:cubicBezTo>
                <a:pt x="10652" y="94082"/>
                <a:pt x="5201" y="74666"/>
                <a:pt x="5201" y="74666"/>
              </a:cubicBezTo>
              <a:cubicBezTo>
                <a:pt x="10178" y="0"/>
                <a:pt x="33852" y="3170"/>
                <a:pt x="436" y="3170"/>
              </a:cubicBezTo>
              <a:close/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0.77575</cdr:y>
    </cdr:from>
    <cdr:to>
      <cdr:x>0.96275</cdr:x>
      <cdr:y>0.81375</cdr:y>
    </cdr:to>
    <cdr:sp>
      <cdr:nvSpPr>
        <cdr:cNvPr id="2" name="Polygon 6"/>
        <cdr:cNvSpPr>
          <a:spLocks/>
        </cdr:cNvSpPr>
      </cdr:nvSpPr>
      <cdr:spPr>
        <a:xfrm>
          <a:off x="8191500" y="4600575"/>
          <a:ext cx="161925" cy="228600"/>
        </a:xfrm>
        <a:custGeom>
          <a:pathLst>
            <a:path h="171431" w="161912">
              <a:moveTo>
                <a:pt x="7050" y="23673"/>
              </a:moveTo>
              <a:cubicBezTo>
                <a:pt x="49936" y="25262"/>
                <a:pt x="103568" y="0"/>
                <a:pt x="135708" y="28439"/>
              </a:cubicBezTo>
              <a:cubicBezTo>
                <a:pt x="161912" y="51626"/>
                <a:pt x="133626" y="98413"/>
                <a:pt x="130943" y="133300"/>
              </a:cubicBezTo>
              <a:cubicBezTo>
                <a:pt x="130441" y="139831"/>
                <a:pt x="127977" y="146066"/>
                <a:pt x="126178" y="152365"/>
              </a:cubicBezTo>
              <a:cubicBezTo>
                <a:pt x="124798" y="157196"/>
                <a:pt x="121413" y="166665"/>
                <a:pt x="121413" y="166665"/>
              </a:cubicBezTo>
              <a:cubicBezTo>
                <a:pt x="99176" y="168254"/>
                <a:pt x="76995" y="171431"/>
                <a:pt x="54701" y="171431"/>
              </a:cubicBezTo>
              <a:cubicBezTo>
                <a:pt x="40318" y="171431"/>
                <a:pt x="26198" y="166665"/>
                <a:pt x="11815" y="166665"/>
              </a:cubicBezTo>
              <a:cubicBezTo>
                <a:pt x="0" y="131208"/>
                <a:pt x="2284" y="142136"/>
                <a:pt x="2284" y="76103"/>
              </a:cubicBezTo>
              <a:cubicBezTo>
                <a:pt x="2284" y="63294"/>
                <a:pt x="3680" y="50330"/>
                <a:pt x="7050" y="37972"/>
              </a:cubicBezTo>
              <a:cubicBezTo>
                <a:pt x="8557" y="32446"/>
                <a:pt x="16580" y="29401"/>
                <a:pt x="16580" y="23673"/>
              </a:cubicBezTo>
              <a:cubicBezTo>
                <a:pt x="16580" y="20496"/>
                <a:pt x="10227" y="23673"/>
                <a:pt x="7050" y="23673"/>
              </a:cubicBezTo>
              <a:close/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0.9435</cdr:x>
      <cdr:y>0.77575</cdr:y>
    </cdr:from>
    <cdr:to>
      <cdr:x>0.96275</cdr:x>
      <cdr:y>0.81375</cdr:y>
    </cdr:to>
    <cdr:sp>
      <cdr:nvSpPr>
        <cdr:cNvPr id="3" name="Polygon 7"/>
        <cdr:cNvSpPr>
          <a:spLocks/>
        </cdr:cNvSpPr>
      </cdr:nvSpPr>
      <cdr:spPr>
        <a:xfrm>
          <a:off x="8181975" y="4600575"/>
          <a:ext cx="171450" cy="228600"/>
        </a:xfrm>
        <a:custGeom>
          <a:pathLst>
            <a:path h="171590" w="162015">
              <a:moveTo>
                <a:pt x="0" y="0"/>
              </a:moveTo>
              <a:lnTo>
                <a:pt x="4765" y="171590"/>
              </a:lnTo>
              <a:lnTo>
                <a:pt x="162015" y="171590"/>
              </a:lnTo>
              <a:lnTo>
                <a:pt x="162015" y="0"/>
              </a:lnTo>
              <a:lnTo>
                <a:pt x="0" y="0"/>
              </a:lnTo>
              <a:close/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0.9435</cdr:x>
      <cdr:y>0.78175</cdr:y>
    </cdr:from>
    <cdr:to>
      <cdr:x>0.96275</cdr:x>
      <cdr:y>0.807</cdr:y>
    </cdr:to>
    <cdr:sp>
      <cdr:nvSpPr>
        <cdr:cNvPr id="4" name="Rectangle 8"/>
        <cdr:cNvSpPr>
          <a:spLocks/>
        </cdr:cNvSpPr>
      </cdr:nvSpPr>
      <cdr:spPr>
        <a:xfrm>
          <a:off x="8181975" y="4638675"/>
          <a:ext cx="171450" cy="1524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0.07925</cdr:y>
    </cdr:from>
    <cdr:to>
      <cdr:x>0.94875</cdr:x>
      <cdr:y>0.1135</cdr:y>
    </cdr:to>
    <cdr:sp>
      <cdr:nvSpPr>
        <cdr:cNvPr id="5" name="TextBox 10"/>
        <cdr:cNvSpPr txBox="1">
          <a:spLocks noChangeArrowheads="1"/>
        </cdr:cNvSpPr>
      </cdr:nvSpPr>
      <cdr:spPr>
        <a:xfrm>
          <a:off x="733425" y="466725"/>
          <a:ext cx="7496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Figure 19. U. S. per capita flour disappearance and trend, 1985-1998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5"/>
  <sheetViews>
    <sheetView workbookViewId="0" topLeftCell="B1">
      <selection activeCell="F31" sqref="F31"/>
    </sheetView>
  </sheetViews>
  <sheetFormatPr defaultColWidth="9.00390625" defaultRowHeight="14.25"/>
  <cols>
    <col min="1" max="1" width="2.50390625" style="0" customWidth="1"/>
    <col min="2" max="2" width="11.50390625" style="0" customWidth="1"/>
    <col min="3" max="3" width="14.375" style="4" customWidth="1"/>
    <col min="4" max="4" width="12.00390625" style="0" customWidth="1"/>
    <col min="5" max="5" width="12.50390625" style="0" customWidth="1"/>
    <col min="6" max="6" width="11.375" style="0" customWidth="1"/>
    <col min="7" max="7" width="11.125" style="0" customWidth="1"/>
    <col min="8" max="8" width="11.50390625" style="0" customWidth="1"/>
    <col min="9" max="9" width="15.50390625" style="0" customWidth="1"/>
    <col min="10" max="16384" width="8.625" style="0" customWidth="1"/>
  </cols>
  <sheetData>
    <row r="4" spans="2:9" ht="28.5" customHeight="1">
      <c r="B4" s="1" t="s">
        <v>0</v>
      </c>
      <c r="C4" s="68" t="s">
        <v>32</v>
      </c>
      <c r="D4" s="68"/>
      <c r="E4" s="68"/>
      <c r="F4" s="68"/>
      <c r="G4" s="68"/>
      <c r="H4" s="68"/>
      <c r="I4" s="1"/>
    </row>
    <row r="6" spans="2:14" ht="42.75">
      <c r="B6" s="2" t="s">
        <v>41</v>
      </c>
      <c r="C6" s="2" t="s">
        <v>42</v>
      </c>
      <c r="D6" s="2" t="s">
        <v>43</v>
      </c>
      <c r="E6" s="2" t="s">
        <v>1</v>
      </c>
      <c r="F6" s="2" t="s">
        <v>44</v>
      </c>
      <c r="G6" s="2" t="s">
        <v>2</v>
      </c>
      <c r="H6" s="2" t="s">
        <v>45</v>
      </c>
      <c r="I6" s="2" t="s">
        <v>46</v>
      </c>
      <c r="L6" t="s">
        <v>53</v>
      </c>
      <c r="M6" s="3" t="s">
        <v>45</v>
      </c>
      <c r="N6" t="s">
        <v>54</v>
      </c>
    </row>
    <row r="7" spans="3:9" s="4" customFormat="1" ht="15.75" customHeight="1">
      <c r="C7" s="4" t="s">
        <v>47</v>
      </c>
      <c r="D7" s="4" t="s">
        <v>48</v>
      </c>
      <c r="E7" s="67" t="s">
        <v>49</v>
      </c>
      <c r="F7" s="67"/>
      <c r="G7" s="67"/>
      <c r="H7" s="67"/>
      <c r="I7" s="4" t="s">
        <v>50</v>
      </c>
    </row>
    <row r="8" ht="15.75" customHeight="1"/>
    <row r="9" spans="2:14" ht="15.75" customHeight="1">
      <c r="B9">
        <v>1986</v>
      </c>
      <c r="C9" s="5">
        <v>64.7</v>
      </c>
      <c r="D9" s="5">
        <v>37.5</v>
      </c>
      <c r="E9" s="6">
        <v>2424.1</v>
      </c>
      <c r="F9" s="6">
        <v>1051.5</v>
      </c>
      <c r="G9" s="6">
        <v>909.1</v>
      </c>
      <c r="H9" s="6">
        <v>1905</v>
      </c>
      <c r="I9" s="5">
        <v>97.2</v>
      </c>
      <c r="L9" s="6">
        <f>F9+G9</f>
        <v>1960.6</v>
      </c>
      <c r="M9" s="6">
        <v>1905</v>
      </c>
      <c r="N9" s="5">
        <v>97.2</v>
      </c>
    </row>
    <row r="10" spans="2:14" ht="15.75" customHeight="1">
      <c r="B10">
        <v>1987</v>
      </c>
      <c r="C10" s="5">
        <v>60.7</v>
      </c>
      <c r="D10" s="5">
        <v>34.4</v>
      </c>
      <c r="E10" s="6">
        <v>2090.6</v>
      </c>
      <c r="F10" s="6">
        <v>1197.4</v>
      </c>
      <c r="G10" s="6">
        <v>998.5</v>
      </c>
      <c r="H10" s="6">
        <v>1820.9</v>
      </c>
      <c r="I10" s="5">
        <v>82.9</v>
      </c>
      <c r="L10" s="6">
        <f aca="true" t="shared" si="0" ref="L10:L20">F10+G10</f>
        <v>2195.9</v>
      </c>
      <c r="M10" s="6">
        <v>1820.9</v>
      </c>
      <c r="N10" s="5">
        <v>82.9</v>
      </c>
    </row>
    <row r="11" spans="2:14" ht="15.75" customHeight="1">
      <c r="B11">
        <v>1988</v>
      </c>
      <c r="C11" s="5">
        <v>55.9</v>
      </c>
      <c r="D11" s="5">
        <v>37.7</v>
      </c>
      <c r="E11" s="6">
        <v>2107.7</v>
      </c>
      <c r="F11" s="6">
        <v>1096</v>
      </c>
      <c r="G11" s="6">
        <v>1587.9</v>
      </c>
      <c r="H11" s="6">
        <v>1260.8</v>
      </c>
      <c r="I11" s="5">
        <v>47</v>
      </c>
      <c r="L11" s="6">
        <f t="shared" si="0"/>
        <v>2683.9</v>
      </c>
      <c r="M11" s="6">
        <v>1260.8</v>
      </c>
      <c r="N11" s="5">
        <v>47</v>
      </c>
    </row>
    <row r="12" spans="2:14" ht="15.75" customHeight="1">
      <c r="B12">
        <v>1989</v>
      </c>
      <c r="C12" s="5">
        <v>53.2</v>
      </c>
      <c r="D12" s="5">
        <v>34.1</v>
      </c>
      <c r="E12" s="6">
        <v>1812.2</v>
      </c>
      <c r="F12" s="6">
        <v>979.2</v>
      </c>
      <c r="G12" s="6">
        <v>1414.9</v>
      </c>
      <c r="H12" s="6">
        <v>701.6</v>
      </c>
      <c r="I12" s="5">
        <v>29.3</v>
      </c>
      <c r="L12" s="6">
        <f t="shared" si="0"/>
        <v>2394.1000000000004</v>
      </c>
      <c r="M12" s="6">
        <v>701.6</v>
      </c>
      <c r="N12" s="5">
        <v>29.3</v>
      </c>
    </row>
    <row r="13" spans="2:14" ht="15.75" customHeight="1">
      <c r="B13">
        <v>1990</v>
      </c>
      <c r="C13" s="5">
        <v>62.2</v>
      </c>
      <c r="D13" s="5">
        <v>32.7</v>
      </c>
      <c r="E13" s="6">
        <v>2036.6</v>
      </c>
      <c r="F13" s="6">
        <v>992.3</v>
      </c>
      <c r="G13" s="6">
        <v>1232</v>
      </c>
      <c r="H13" s="6">
        <v>536.5</v>
      </c>
      <c r="I13" s="5">
        <v>24.1</v>
      </c>
      <c r="L13" s="6">
        <f t="shared" si="0"/>
        <v>2224.3</v>
      </c>
      <c r="M13" s="6">
        <v>536.5</v>
      </c>
      <c r="N13" s="5">
        <v>24.1</v>
      </c>
    </row>
    <row r="14" spans="2:14" ht="15.75" customHeight="1">
      <c r="B14">
        <v>1991</v>
      </c>
      <c r="C14" s="5">
        <v>69.1</v>
      </c>
      <c r="D14" s="5">
        <v>39.5</v>
      </c>
      <c r="E14" s="6">
        <v>2729.8</v>
      </c>
      <c r="F14" s="6">
        <v>1365.1</v>
      </c>
      <c r="G14" s="6">
        <v>1069.5</v>
      </c>
      <c r="H14" s="6">
        <v>868.1</v>
      </c>
      <c r="I14" s="5">
        <v>35.7</v>
      </c>
      <c r="L14" s="6">
        <f t="shared" si="0"/>
        <v>2434.6</v>
      </c>
      <c r="M14" s="6">
        <v>868.1</v>
      </c>
      <c r="N14" s="5">
        <v>35.7</v>
      </c>
    </row>
    <row r="15" spans="2:14" ht="15.75" customHeight="1">
      <c r="B15">
        <v>1992</v>
      </c>
      <c r="C15" s="5">
        <v>57.8</v>
      </c>
      <c r="D15" s="5">
        <v>34.3</v>
      </c>
      <c r="E15" s="6">
        <v>1980.1</v>
      </c>
      <c r="F15" s="6">
        <v>1131.6</v>
      </c>
      <c r="G15" s="6">
        <v>1282.3</v>
      </c>
      <c r="H15" s="6">
        <v>475</v>
      </c>
      <c r="I15" s="5">
        <v>19.7</v>
      </c>
      <c r="L15" s="6">
        <f t="shared" si="0"/>
        <v>2413.8999999999996</v>
      </c>
      <c r="M15" s="6">
        <v>475</v>
      </c>
      <c r="N15" s="5">
        <v>19.7</v>
      </c>
    </row>
    <row r="16" spans="2:14" ht="15.75" customHeight="1">
      <c r="B16">
        <v>1993</v>
      </c>
      <c r="C16" s="5">
        <v>62.8</v>
      </c>
      <c r="D16" s="5">
        <v>39.3</v>
      </c>
      <c r="E16" s="6">
        <v>2466.8</v>
      </c>
      <c r="F16" s="6">
        <v>1127.6</v>
      </c>
      <c r="G16" s="6">
        <v>1353.6</v>
      </c>
      <c r="H16" s="6">
        <v>530.7</v>
      </c>
      <c r="I16" s="5">
        <v>21.4</v>
      </c>
      <c r="L16" s="6">
        <f t="shared" si="0"/>
        <v>2481.2</v>
      </c>
      <c r="M16" s="6">
        <v>530.7</v>
      </c>
      <c r="N16" s="5">
        <v>21.4</v>
      </c>
    </row>
    <row r="17" spans="2:14" ht="15.75" customHeight="1">
      <c r="B17">
        <v>1994</v>
      </c>
      <c r="C17" s="5">
        <v>62.7</v>
      </c>
      <c r="D17" s="5">
        <v>38.2</v>
      </c>
      <c r="E17" s="6">
        <v>2396.4</v>
      </c>
      <c r="F17" s="6">
        <v>1239.7</v>
      </c>
      <c r="G17" s="6">
        <v>1227.8</v>
      </c>
      <c r="H17" s="6">
        <v>568.5</v>
      </c>
      <c r="I17" s="5">
        <v>23</v>
      </c>
      <c r="L17" s="6">
        <f t="shared" si="0"/>
        <v>2467.5</v>
      </c>
      <c r="M17" s="6">
        <v>568.5</v>
      </c>
      <c r="N17" s="5">
        <v>23</v>
      </c>
    </row>
    <row r="18" spans="2:14" ht="15.75" customHeight="1">
      <c r="B18">
        <v>1995</v>
      </c>
      <c r="C18" s="5">
        <v>61.8</v>
      </c>
      <c r="D18" s="5">
        <v>37.6</v>
      </c>
      <c r="E18" s="6">
        <v>2321</v>
      </c>
      <c r="F18" s="6">
        <v>1286.6</v>
      </c>
      <c r="G18" s="6">
        <v>1188.3</v>
      </c>
      <c r="H18" s="6">
        <v>506.6</v>
      </c>
      <c r="I18" s="5">
        <v>20.5</v>
      </c>
      <c r="L18" s="6">
        <f t="shared" si="0"/>
        <v>2474.8999999999996</v>
      </c>
      <c r="M18" s="6">
        <v>506.6</v>
      </c>
      <c r="N18" s="5">
        <v>20.5</v>
      </c>
    </row>
    <row r="19" spans="2:14" ht="15.75" customHeight="1">
      <c r="B19">
        <v>1996</v>
      </c>
      <c r="C19" s="5">
        <v>60.955</v>
      </c>
      <c r="D19" s="5">
        <v>35.8</v>
      </c>
      <c r="E19" s="55">
        <v>2182.708</v>
      </c>
      <c r="F19" s="55">
        <v>1140.063</v>
      </c>
      <c r="G19" s="6">
        <v>1241.1</v>
      </c>
      <c r="H19" s="6">
        <v>376</v>
      </c>
      <c r="I19" s="5">
        <v>15.8</v>
      </c>
      <c r="L19" s="6">
        <f t="shared" si="0"/>
        <v>2381.163</v>
      </c>
      <c r="M19" s="6">
        <v>376</v>
      </c>
      <c r="N19" s="5">
        <v>15.8</v>
      </c>
    </row>
    <row r="20" spans="2:14" ht="15.75" customHeight="1">
      <c r="B20">
        <v>1997</v>
      </c>
      <c r="C20" s="5">
        <v>62.819</v>
      </c>
      <c r="D20" s="5">
        <v>36.3</v>
      </c>
      <c r="E20" s="55">
        <v>2277.388</v>
      </c>
      <c r="F20" s="55">
        <v>1300.612</v>
      </c>
      <c r="G20" s="55">
        <v>1001.522</v>
      </c>
      <c r="H20" s="6">
        <v>443.6</v>
      </c>
      <c r="I20" s="57">
        <v>19.2693822340489</v>
      </c>
      <c r="L20" s="6">
        <f t="shared" si="0"/>
        <v>2302.134</v>
      </c>
      <c r="M20" s="6">
        <v>443.6</v>
      </c>
      <c r="N20" s="5">
        <v>19.2693822340489</v>
      </c>
    </row>
    <row r="21" spans="2:14" ht="15.75" customHeight="1">
      <c r="B21" s="54">
        <v>1998</v>
      </c>
      <c r="C21" s="65">
        <v>62.84</v>
      </c>
      <c r="D21" s="57">
        <v>39.4886378103119</v>
      </c>
      <c r="E21" s="55">
        <v>2481.466</v>
      </c>
      <c r="F21" s="55">
        <v>1257.006</v>
      </c>
      <c r="G21" s="55">
        <v>1040.391</v>
      </c>
      <c r="H21" s="55">
        <v>722.478</v>
      </c>
      <c r="I21" s="57">
        <v>31.4476775237366</v>
      </c>
      <c r="L21" s="6">
        <f>F21+G21</f>
        <v>2297.397</v>
      </c>
      <c r="M21" s="55">
        <v>722.478</v>
      </c>
      <c r="N21" s="59">
        <v>31.4476775237366</v>
      </c>
    </row>
    <row r="22" spans="2:14" ht="15.75" customHeight="1">
      <c r="B22" s="7">
        <v>1999</v>
      </c>
      <c r="C22" s="60">
        <v>59.002</v>
      </c>
      <c r="D22" s="58">
        <v>43.2253652418562</v>
      </c>
      <c r="E22" s="56">
        <v>2550.383</v>
      </c>
      <c r="F22" s="56">
        <v>1363</v>
      </c>
      <c r="G22" s="56">
        <v>1050</v>
      </c>
      <c r="H22" s="56">
        <v>954.861</v>
      </c>
      <c r="I22" s="58">
        <v>39.5715292167426</v>
      </c>
      <c r="L22" s="61">
        <f>F22+G22</f>
        <v>2413</v>
      </c>
      <c r="M22" s="56">
        <v>954.861</v>
      </c>
      <c r="N22" s="60">
        <v>39.5715292167426</v>
      </c>
    </row>
    <row r="24" ht="16.5">
      <c r="B24" s="8" t="s">
        <v>52</v>
      </c>
    </row>
    <row r="25" ht="16.5">
      <c r="B25" s="62" t="s">
        <v>51</v>
      </c>
    </row>
  </sheetData>
  <mergeCells count="2">
    <mergeCell ref="E7:H7"/>
    <mergeCell ref="C4:H4"/>
  </mergeCells>
  <printOptions/>
  <pageMargins left="0.69" right="0.75" top="1" bottom="1" header="0.5" footer="0.5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A1" sqref="A1"/>
    </sheetView>
  </sheetViews>
  <sheetFormatPr defaultColWidth="9.00390625" defaultRowHeight="14.25"/>
  <cols>
    <col min="1" max="1" width="10.50390625" style="9" bestFit="1" customWidth="1"/>
    <col min="2" max="2" width="13.625" style="9" customWidth="1"/>
    <col min="3" max="3" width="14.125" style="9" customWidth="1"/>
    <col min="4" max="4" width="11.50390625" style="9" customWidth="1"/>
    <col min="5" max="5" width="12.125" style="9" customWidth="1"/>
    <col min="6" max="6" width="17.125" style="9" customWidth="1"/>
    <col min="7" max="16384" width="9.00390625" style="9" customWidth="1"/>
  </cols>
  <sheetData>
    <row r="3" spans="8:13" ht="18">
      <c r="H3" s="70"/>
      <c r="I3" s="70"/>
      <c r="J3" s="70"/>
      <c r="K3" s="70"/>
      <c r="L3" s="70"/>
      <c r="M3" s="70"/>
    </row>
    <row r="4" spans="1:13" ht="18">
      <c r="A4" s="11" t="s">
        <v>3</v>
      </c>
      <c r="B4" s="11" t="s">
        <v>4</v>
      </c>
      <c r="H4" s="70"/>
      <c r="I4" s="70"/>
      <c r="J4" s="70"/>
      <c r="K4" s="70"/>
      <c r="L4" s="70"/>
      <c r="M4" s="70"/>
    </row>
    <row r="5" spans="2:13" ht="18">
      <c r="B5" s="11" t="s">
        <v>33</v>
      </c>
      <c r="H5" s="70"/>
      <c r="I5" s="70"/>
      <c r="J5" s="70"/>
      <c r="K5" s="70"/>
      <c r="L5" s="70"/>
      <c r="M5" s="70"/>
    </row>
    <row r="6" ht="18">
      <c r="F6" s="12"/>
    </row>
    <row r="7" spans="1:6" ht="42.75" customHeight="1">
      <c r="A7" s="13" t="s">
        <v>5</v>
      </c>
      <c r="B7" s="13" t="s">
        <v>55</v>
      </c>
      <c r="C7" s="13" t="s">
        <v>56</v>
      </c>
      <c r="D7" s="14" t="s">
        <v>6</v>
      </c>
      <c r="E7" s="14" t="s">
        <v>2</v>
      </c>
      <c r="F7" s="13" t="s">
        <v>57</v>
      </c>
    </row>
    <row r="8" spans="1:6" ht="18" customHeight="1">
      <c r="A8" s="12"/>
      <c r="B8" s="12" t="s">
        <v>49</v>
      </c>
      <c r="C8" s="69" t="s">
        <v>7</v>
      </c>
      <c r="D8" s="69"/>
      <c r="E8" s="69"/>
      <c r="F8" s="15" t="s">
        <v>58</v>
      </c>
    </row>
    <row r="9" spans="1:6" ht="18" customHeight="1">
      <c r="A9" s="12"/>
      <c r="C9" s="15"/>
      <c r="D9" s="15"/>
      <c r="E9" s="15"/>
      <c r="F9" s="15"/>
    </row>
    <row r="10" spans="1:6" ht="18" customHeight="1">
      <c r="A10" s="12">
        <v>1985</v>
      </c>
      <c r="B10" s="12">
        <v>700</v>
      </c>
      <c r="C10" s="16">
        <v>313815</v>
      </c>
      <c r="D10" s="16">
        <v>2087</v>
      </c>
      <c r="E10" s="16">
        <v>18614</v>
      </c>
      <c r="F10" s="12">
        <v>125</v>
      </c>
    </row>
    <row r="11" spans="1:6" ht="18" customHeight="1">
      <c r="A11" s="12">
        <v>1986</v>
      </c>
      <c r="B11" s="12">
        <v>738</v>
      </c>
      <c r="C11" s="16">
        <v>326316</v>
      </c>
      <c r="D11" s="16">
        <v>2252</v>
      </c>
      <c r="E11" s="16">
        <v>26160</v>
      </c>
      <c r="F11" s="12">
        <v>126</v>
      </c>
    </row>
    <row r="12" spans="1:6" ht="18" customHeight="1">
      <c r="A12" s="12">
        <v>1987</v>
      </c>
      <c r="B12" s="12">
        <v>768</v>
      </c>
      <c r="C12" s="16">
        <v>341565</v>
      </c>
      <c r="D12" s="16">
        <v>2663</v>
      </c>
      <c r="E12" s="16">
        <v>28880</v>
      </c>
      <c r="F12" s="12">
        <v>130</v>
      </c>
    </row>
    <row r="13" spans="1:6" ht="18" customHeight="1">
      <c r="A13" s="12">
        <v>1988</v>
      </c>
      <c r="B13" s="12">
        <v>770</v>
      </c>
      <c r="C13" s="16">
        <v>344154</v>
      </c>
      <c r="D13" s="16">
        <v>2727</v>
      </c>
      <c r="E13" s="16">
        <v>24097</v>
      </c>
      <c r="F13" s="12">
        <v>132</v>
      </c>
    </row>
    <row r="14" spans="1:6" ht="18" customHeight="1">
      <c r="A14" s="12">
        <v>1989</v>
      </c>
      <c r="B14" s="12">
        <v>761</v>
      </c>
      <c r="C14" s="16">
        <v>342762</v>
      </c>
      <c r="D14" s="16">
        <v>3277</v>
      </c>
      <c r="E14" s="16">
        <v>24917</v>
      </c>
      <c r="F14" s="12">
        <v>130</v>
      </c>
    </row>
    <row r="15" spans="1:6" ht="18" customHeight="1">
      <c r="A15" s="12">
        <v>1990</v>
      </c>
      <c r="B15" s="12">
        <v>788</v>
      </c>
      <c r="C15" s="16">
        <v>354348</v>
      </c>
      <c r="D15" s="16">
        <v>3392</v>
      </c>
      <c r="E15" s="16">
        <v>17620</v>
      </c>
      <c r="F15" s="12">
        <v>136</v>
      </c>
    </row>
    <row r="16" spans="1:6" ht="18" customHeight="1">
      <c r="A16" s="12">
        <v>1991</v>
      </c>
      <c r="B16" s="12">
        <v>809</v>
      </c>
      <c r="C16" s="16">
        <v>362311</v>
      </c>
      <c r="D16" s="16">
        <v>3858</v>
      </c>
      <c r="E16" s="16">
        <v>19739</v>
      </c>
      <c r="F16" s="12">
        <v>137</v>
      </c>
    </row>
    <row r="17" spans="1:6" ht="18" customHeight="1">
      <c r="A17" s="12">
        <v>1992</v>
      </c>
      <c r="B17" s="12">
        <v>833</v>
      </c>
      <c r="C17" s="16">
        <v>370829</v>
      </c>
      <c r="D17" s="16">
        <v>4749</v>
      </c>
      <c r="E17" s="16">
        <v>20382</v>
      </c>
      <c r="F17" s="12">
        <v>139</v>
      </c>
    </row>
    <row r="18" spans="1:6" ht="18" customHeight="1">
      <c r="A18" s="12">
        <v>1993</v>
      </c>
      <c r="B18" s="12">
        <v>871</v>
      </c>
      <c r="C18" s="16">
        <v>387419</v>
      </c>
      <c r="D18" s="16">
        <v>5786</v>
      </c>
      <c r="E18" s="16">
        <v>22886</v>
      </c>
      <c r="F18" s="12">
        <v>143</v>
      </c>
    </row>
    <row r="19" spans="1:6" ht="18" customHeight="1">
      <c r="A19" s="12">
        <v>1994</v>
      </c>
      <c r="B19" s="12">
        <v>885</v>
      </c>
      <c r="C19" s="16">
        <v>392519</v>
      </c>
      <c r="D19" s="16">
        <v>8425</v>
      </c>
      <c r="E19" s="16">
        <v>23884</v>
      </c>
      <c r="F19" s="12">
        <v>144</v>
      </c>
    </row>
    <row r="20" spans="1:6" ht="18" customHeight="1">
      <c r="A20" s="12">
        <v>1995</v>
      </c>
      <c r="B20" s="12">
        <v>869</v>
      </c>
      <c r="C20" s="16">
        <v>388689</v>
      </c>
      <c r="D20" s="16">
        <v>8918</v>
      </c>
      <c r="E20" s="16">
        <v>23770</v>
      </c>
      <c r="F20" s="12">
        <v>142</v>
      </c>
    </row>
    <row r="21" spans="1:6" ht="18" customHeight="1">
      <c r="A21" s="12">
        <v>1996</v>
      </c>
      <c r="B21" s="12">
        <v>878</v>
      </c>
      <c r="C21" s="16">
        <v>397776</v>
      </c>
      <c r="D21" s="52">
        <v>8574</v>
      </c>
      <c r="E21" s="49">
        <v>10825</v>
      </c>
      <c r="F21" s="12">
        <v>149</v>
      </c>
    </row>
    <row r="22" spans="1:6" ht="18" customHeight="1">
      <c r="A22" s="33">
        <v>1997</v>
      </c>
      <c r="B22" s="33">
        <v>886</v>
      </c>
      <c r="C22" s="49">
        <v>404143</v>
      </c>
      <c r="D22" s="51">
        <v>8684</v>
      </c>
      <c r="E22" s="16">
        <v>11190</v>
      </c>
      <c r="F22" s="33">
        <v>150</v>
      </c>
    </row>
    <row r="23" spans="1:6" ht="18" customHeight="1">
      <c r="A23" s="17">
        <v>1998</v>
      </c>
      <c r="B23" s="17">
        <v>903</v>
      </c>
      <c r="C23" s="18">
        <v>403880</v>
      </c>
      <c r="D23" s="50">
        <v>9745</v>
      </c>
      <c r="E23" s="18">
        <v>12551</v>
      </c>
      <c r="F23" s="17">
        <v>148</v>
      </c>
    </row>
    <row r="24" ht="18" customHeight="1">
      <c r="A24" s="53" t="s">
        <v>59</v>
      </c>
    </row>
  </sheetData>
  <mergeCells count="4">
    <mergeCell ref="C8:E8"/>
    <mergeCell ref="H3:M3"/>
    <mergeCell ref="H4:M4"/>
    <mergeCell ref="H5:M5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H1">
      <selection activeCell="H5" sqref="H5"/>
    </sheetView>
  </sheetViews>
  <sheetFormatPr defaultColWidth="9.00390625" defaultRowHeight="14.25"/>
  <cols>
    <col min="1" max="1" width="13.625" style="20" customWidth="1"/>
    <col min="2" max="2" width="7.625" style="20" customWidth="1"/>
    <col min="3" max="3" width="7.375" style="20" customWidth="1"/>
    <col min="4" max="4" width="7.50390625" style="20" customWidth="1"/>
    <col min="5" max="5" width="8.50390625" style="20" customWidth="1"/>
    <col min="6" max="6" width="10.375" style="20" customWidth="1"/>
    <col min="7" max="7" width="6.50390625" style="20" customWidth="1"/>
    <col min="8" max="8" width="10.125" style="20" customWidth="1"/>
    <col min="9" max="9" width="7.50390625" style="20" customWidth="1"/>
    <col min="10" max="10" width="11.625" style="20" customWidth="1"/>
    <col min="11" max="11" width="7.00390625" style="20" customWidth="1"/>
    <col min="12" max="12" width="8.625" style="20" customWidth="1"/>
    <col min="13" max="13" width="8.00390625" style="20" customWidth="1"/>
    <col min="14" max="14" width="0.6171875" style="20" customWidth="1"/>
    <col min="15" max="15" width="1.4921875" style="20" customWidth="1"/>
    <col min="16" max="16" width="7.50390625" style="20" customWidth="1"/>
    <col min="17" max="17" width="8.00390625" style="20" customWidth="1"/>
    <col min="18" max="18" width="8.375" style="20" customWidth="1"/>
    <col min="19" max="19" width="8.875" style="20" customWidth="1"/>
    <col min="20" max="20" width="9.00390625" style="20" customWidth="1"/>
    <col min="21" max="21" width="9.50390625" style="20" customWidth="1"/>
    <col min="22" max="22" width="7.50390625" style="20" customWidth="1"/>
    <col min="23" max="23" width="8.625" style="20" customWidth="1"/>
    <col min="24" max="24" width="7.125" style="20" customWidth="1"/>
    <col min="25" max="25" width="8.50390625" style="20" customWidth="1"/>
    <col min="26" max="26" width="7.875" style="20" customWidth="1"/>
    <col min="27" max="27" width="7.00390625" style="20" customWidth="1"/>
    <col min="28" max="16384" width="9.00390625" style="20" customWidth="1"/>
  </cols>
  <sheetData>
    <row r="3" spans="1:2" ht="14.25">
      <c r="A3" s="19" t="s">
        <v>8</v>
      </c>
      <c r="B3" s="19" t="s">
        <v>35</v>
      </c>
    </row>
    <row r="5" spans="1:28" s="22" customFormat="1" ht="51">
      <c r="A5" s="21" t="s">
        <v>5</v>
      </c>
      <c r="B5" s="21" t="s">
        <v>9</v>
      </c>
      <c r="C5" s="21" t="s">
        <v>10</v>
      </c>
      <c r="D5" s="21" t="s">
        <v>11</v>
      </c>
      <c r="E5" s="21" t="s">
        <v>12</v>
      </c>
      <c r="F5" s="21" t="s">
        <v>70</v>
      </c>
      <c r="G5" s="21" t="s">
        <v>60</v>
      </c>
      <c r="H5" s="21" t="s">
        <v>13</v>
      </c>
      <c r="I5" s="21" t="s">
        <v>14</v>
      </c>
      <c r="J5" s="21" t="s">
        <v>61</v>
      </c>
      <c r="K5" s="21" t="s">
        <v>15</v>
      </c>
      <c r="L5" s="21" t="s">
        <v>62</v>
      </c>
      <c r="M5" s="21" t="s">
        <v>16</v>
      </c>
      <c r="P5" s="21" t="s">
        <v>5</v>
      </c>
      <c r="Q5" s="21" t="s">
        <v>9</v>
      </c>
      <c r="R5" s="21" t="s">
        <v>10</v>
      </c>
      <c r="S5" s="21" t="s">
        <v>11</v>
      </c>
      <c r="T5" s="21" t="s">
        <v>12</v>
      </c>
      <c r="U5" s="21" t="s">
        <v>70</v>
      </c>
      <c r="V5" s="21" t="s">
        <v>60</v>
      </c>
      <c r="W5" s="21" t="s">
        <v>13</v>
      </c>
      <c r="X5" s="21" t="s">
        <v>14</v>
      </c>
      <c r="Y5" s="21" t="s">
        <v>61</v>
      </c>
      <c r="Z5" s="21" t="s">
        <v>15</v>
      </c>
      <c r="AA5" s="21" t="s">
        <v>62</v>
      </c>
      <c r="AB5" s="21" t="s">
        <v>16</v>
      </c>
    </row>
    <row r="6" spans="2:13" ht="18" customHeight="1">
      <c r="B6" s="71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28" ht="18" customHeight="1">
      <c r="A7" s="20">
        <v>1993</v>
      </c>
      <c r="B7" s="23">
        <v>3723.2</v>
      </c>
      <c r="C7" s="23">
        <v>5152</v>
      </c>
      <c r="D7" s="23">
        <v>3504.4</v>
      </c>
      <c r="E7" s="23">
        <v>1651.5</v>
      </c>
      <c r="F7" s="23">
        <v>1562.2</v>
      </c>
      <c r="G7" s="23">
        <v>1414.3</v>
      </c>
      <c r="H7" s="23">
        <v>7801.3</v>
      </c>
      <c r="I7" s="23">
        <v>732</v>
      </c>
      <c r="J7" s="23">
        <v>2908.1</v>
      </c>
      <c r="K7" s="23">
        <v>1238.5</v>
      </c>
      <c r="L7" s="23">
        <v>4693.4</v>
      </c>
      <c r="M7" s="23">
        <v>34380.9</v>
      </c>
      <c r="P7" s="20">
        <v>1993</v>
      </c>
      <c r="Q7" s="23">
        <v>3723.2</v>
      </c>
      <c r="R7" s="23">
        <v>5152</v>
      </c>
      <c r="S7" s="23">
        <v>3504.4</v>
      </c>
      <c r="T7" s="23">
        <v>1651.5</v>
      </c>
      <c r="U7" s="23">
        <v>1562.2</v>
      </c>
      <c r="V7" s="23">
        <v>1414.3</v>
      </c>
      <c r="W7" s="23">
        <v>7801.3</v>
      </c>
      <c r="X7" s="23">
        <v>732</v>
      </c>
      <c r="Y7" s="23">
        <v>2908.1</v>
      </c>
      <c r="Z7" s="23">
        <v>1238.5</v>
      </c>
      <c r="AA7" s="23">
        <v>4693.4</v>
      </c>
      <c r="AB7" s="23">
        <v>34380.9</v>
      </c>
    </row>
    <row r="8" spans="1:28" ht="18" customHeight="1">
      <c r="A8" s="20">
        <v>1994</v>
      </c>
      <c r="B8" s="23">
        <v>3174.8</v>
      </c>
      <c r="C8" s="23">
        <v>5800.8</v>
      </c>
      <c r="D8" s="23">
        <v>3397</v>
      </c>
      <c r="E8" s="23">
        <v>1758.6</v>
      </c>
      <c r="F8" s="23">
        <v>1948.3</v>
      </c>
      <c r="G8" s="23">
        <v>1516.9</v>
      </c>
      <c r="H8" s="23">
        <v>7164.2</v>
      </c>
      <c r="I8" s="23">
        <v>801.6</v>
      </c>
      <c r="J8" s="23">
        <v>3263.6</v>
      </c>
      <c r="K8" s="23">
        <v>1500.5</v>
      </c>
      <c r="L8" s="23">
        <v>2611.4</v>
      </c>
      <c r="M8" s="23">
        <v>32937.8</v>
      </c>
      <c r="P8" s="20">
        <v>1994</v>
      </c>
      <c r="Q8" s="23">
        <v>3174.8</v>
      </c>
      <c r="R8" s="23">
        <v>5800.8</v>
      </c>
      <c r="S8" s="23">
        <v>3397</v>
      </c>
      <c r="T8" s="23">
        <v>1758.6</v>
      </c>
      <c r="U8" s="23">
        <v>1948.3</v>
      </c>
      <c r="V8" s="23">
        <v>1516.9</v>
      </c>
      <c r="W8" s="23">
        <v>7164.2</v>
      </c>
      <c r="X8" s="23">
        <v>801.6</v>
      </c>
      <c r="Y8" s="23">
        <v>3263.6</v>
      </c>
      <c r="Z8" s="23">
        <v>1500.5</v>
      </c>
      <c r="AA8" s="23">
        <v>2611.4</v>
      </c>
      <c r="AB8" s="23">
        <v>32937.8</v>
      </c>
    </row>
    <row r="9" spans="1:28" ht="18" customHeight="1">
      <c r="A9" s="20">
        <v>1995</v>
      </c>
      <c r="B9" s="23">
        <v>5661.3</v>
      </c>
      <c r="C9" s="23">
        <v>3546.6</v>
      </c>
      <c r="D9" s="23">
        <v>3793.8</v>
      </c>
      <c r="E9" s="23">
        <v>1464.4</v>
      </c>
      <c r="F9" s="23">
        <v>1966.3</v>
      </c>
      <c r="G9" s="23">
        <v>1579.2</v>
      </c>
      <c r="H9" s="23">
        <v>10286.2</v>
      </c>
      <c r="I9" s="23">
        <v>787.8</v>
      </c>
      <c r="J9" s="23">
        <v>2898.8</v>
      </c>
      <c r="K9" s="23">
        <v>1369.3</v>
      </c>
      <c r="L9" s="23">
        <v>1511.3</v>
      </c>
      <c r="M9" s="23">
        <v>34865.1</v>
      </c>
      <c r="P9" s="20">
        <v>1995</v>
      </c>
      <c r="Q9" s="23">
        <v>5661.3</v>
      </c>
      <c r="R9" s="23">
        <v>3546.6</v>
      </c>
      <c r="S9" s="23">
        <v>3793.8</v>
      </c>
      <c r="T9" s="23">
        <v>1464.4</v>
      </c>
      <c r="U9" s="23">
        <v>1966.3</v>
      </c>
      <c r="V9" s="23">
        <v>1579.2</v>
      </c>
      <c r="W9" s="23">
        <v>10286.2</v>
      </c>
      <c r="X9" s="23">
        <v>787.8</v>
      </c>
      <c r="Y9" s="23">
        <v>2898.8</v>
      </c>
      <c r="Z9" s="23">
        <v>1369.3</v>
      </c>
      <c r="AA9" s="23">
        <v>1511.3</v>
      </c>
      <c r="AB9" s="23">
        <v>34865.1</v>
      </c>
    </row>
    <row r="10" spans="1:28" ht="18" customHeight="1">
      <c r="A10" s="20">
        <v>1996</v>
      </c>
      <c r="B10" s="23">
        <v>5097.9</v>
      </c>
      <c r="C10" s="23">
        <v>3444.5</v>
      </c>
      <c r="D10" s="23">
        <v>3489</v>
      </c>
      <c r="E10" s="23">
        <v>1671.7</v>
      </c>
      <c r="F10" s="23">
        <v>2059.1</v>
      </c>
      <c r="G10" s="23">
        <v>1428.7</v>
      </c>
      <c r="H10" s="23">
        <v>8464.7</v>
      </c>
      <c r="I10" s="23">
        <v>1084</v>
      </c>
      <c r="J10" s="23">
        <v>4710.9</v>
      </c>
      <c r="K10" s="23">
        <v>1627.9</v>
      </c>
      <c r="L10" s="23">
        <v>900.8</v>
      </c>
      <c r="M10" s="23">
        <v>33979.2</v>
      </c>
      <c r="P10" s="24" t="s">
        <v>17</v>
      </c>
      <c r="Q10" s="25">
        <f>AVERAGE(Q7:Q9)</f>
        <v>4186.433333333333</v>
      </c>
      <c r="R10" s="25">
        <f aca="true" t="shared" si="0" ref="R10:AB10">AVERAGE(R7:R9)</f>
        <v>4833.133333333333</v>
      </c>
      <c r="S10" s="25">
        <f t="shared" si="0"/>
        <v>3565.066666666667</v>
      </c>
      <c r="T10" s="25">
        <f t="shared" si="0"/>
        <v>1624.8333333333333</v>
      </c>
      <c r="U10" s="25">
        <f t="shared" si="0"/>
        <v>1825.6000000000001</v>
      </c>
      <c r="V10" s="25">
        <f t="shared" si="0"/>
        <v>1503.4666666666665</v>
      </c>
      <c r="W10" s="25">
        <f t="shared" si="0"/>
        <v>8417.233333333334</v>
      </c>
      <c r="X10" s="25">
        <f t="shared" si="0"/>
        <v>773.7999999999998</v>
      </c>
      <c r="Y10" s="25">
        <f t="shared" si="0"/>
        <v>3023.5</v>
      </c>
      <c r="Z10" s="25">
        <f t="shared" si="0"/>
        <v>1369.4333333333334</v>
      </c>
      <c r="AA10" s="25">
        <f t="shared" si="0"/>
        <v>2938.6999999999994</v>
      </c>
      <c r="AB10" s="25">
        <f t="shared" si="0"/>
        <v>34061.26666666667</v>
      </c>
    </row>
    <row r="11" spans="1:28" ht="18" customHeight="1">
      <c r="A11" s="20">
        <v>1997</v>
      </c>
      <c r="B11" s="23">
        <v>2826.3</v>
      </c>
      <c r="C11" s="23">
        <v>2779.6</v>
      </c>
      <c r="D11" s="23">
        <v>3264.2</v>
      </c>
      <c r="E11" s="23">
        <v>1876.4</v>
      </c>
      <c r="F11" s="23">
        <v>2019</v>
      </c>
      <c r="G11" s="23">
        <v>1646.2</v>
      </c>
      <c r="H11" s="23">
        <v>4558.3</v>
      </c>
      <c r="I11" s="23">
        <v>1551.3</v>
      </c>
      <c r="J11" s="23">
        <v>4258.7</v>
      </c>
      <c r="K11" s="23">
        <v>1679.7</v>
      </c>
      <c r="L11" s="23">
        <v>455.4</v>
      </c>
      <c r="M11" s="23">
        <v>26915.1</v>
      </c>
      <c r="P11" s="20">
        <v>1996</v>
      </c>
      <c r="Q11" s="23">
        <v>5097.9</v>
      </c>
      <c r="R11" s="23">
        <v>3444.5</v>
      </c>
      <c r="S11" s="23">
        <v>3489</v>
      </c>
      <c r="T11" s="23">
        <v>1671.7</v>
      </c>
      <c r="U11" s="23">
        <v>2059.1</v>
      </c>
      <c r="V11" s="23">
        <v>1428.7</v>
      </c>
      <c r="W11" s="23">
        <v>8464.7</v>
      </c>
      <c r="X11" s="23">
        <v>1084</v>
      </c>
      <c r="Y11" s="23">
        <v>4710.9</v>
      </c>
      <c r="Z11" s="23">
        <v>1627.9</v>
      </c>
      <c r="AA11" s="23">
        <v>900.8</v>
      </c>
      <c r="AB11" s="23">
        <v>33979.2</v>
      </c>
    </row>
    <row r="12" spans="1:28" ht="18" customHeight="1">
      <c r="A12" s="26">
        <v>1998</v>
      </c>
      <c r="B12" s="27">
        <v>4983</v>
      </c>
      <c r="C12" s="27">
        <v>3138.3</v>
      </c>
      <c r="D12" s="27">
        <v>3372.7</v>
      </c>
      <c r="E12" s="27">
        <v>2290.2</v>
      </c>
      <c r="F12" s="27">
        <v>1530.7</v>
      </c>
      <c r="G12" s="27">
        <v>1400.2</v>
      </c>
      <c r="H12" s="27">
        <v>4936.9</v>
      </c>
      <c r="I12" s="27">
        <v>1174.3</v>
      </c>
      <c r="J12" s="27">
        <v>3164.4</v>
      </c>
      <c r="K12" s="27">
        <v>1888.8</v>
      </c>
      <c r="L12" s="27">
        <v>519.6</v>
      </c>
      <c r="M12" s="27">
        <v>28399.1</v>
      </c>
      <c r="P12" s="20">
        <v>1997</v>
      </c>
      <c r="Q12" s="23">
        <v>2826.3</v>
      </c>
      <c r="R12" s="23">
        <v>2779.6</v>
      </c>
      <c r="S12" s="23">
        <v>3264.2</v>
      </c>
      <c r="T12" s="23">
        <v>1876.4</v>
      </c>
      <c r="U12" s="23">
        <v>2019</v>
      </c>
      <c r="V12" s="23">
        <v>1646.2</v>
      </c>
      <c r="W12" s="23">
        <v>4558.3</v>
      </c>
      <c r="X12" s="23">
        <v>1551.3</v>
      </c>
      <c r="Y12" s="23">
        <v>4258.7</v>
      </c>
      <c r="Z12" s="23">
        <v>1679.7</v>
      </c>
      <c r="AA12" s="23">
        <v>455.4</v>
      </c>
      <c r="AB12" s="23">
        <v>26915.1</v>
      </c>
    </row>
    <row r="13" spans="1:28" ht="18" customHeight="1">
      <c r="A13" s="28" t="s">
        <v>63</v>
      </c>
      <c r="B13" s="29">
        <v>4302.4</v>
      </c>
      <c r="C13" s="29">
        <v>3120.8</v>
      </c>
      <c r="D13" s="29">
        <v>3375.3</v>
      </c>
      <c r="E13" s="29">
        <v>1946.1</v>
      </c>
      <c r="F13" s="29">
        <v>1869.6</v>
      </c>
      <c r="G13" s="29">
        <v>1491.7</v>
      </c>
      <c r="H13" s="29">
        <v>5986.633333333334</v>
      </c>
      <c r="I13" s="29">
        <v>1269.8666666666668</v>
      </c>
      <c r="J13" s="29">
        <v>4044.666666666666</v>
      </c>
      <c r="K13" s="29">
        <v>1732.1333333333334</v>
      </c>
      <c r="L13" s="29">
        <v>625.2666666666665</v>
      </c>
      <c r="M13" s="29">
        <v>29764.466666666664</v>
      </c>
      <c r="P13" s="28">
        <v>1998</v>
      </c>
      <c r="Q13" s="29">
        <v>4983</v>
      </c>
      <c r="R13" s="29">
        <v>3138.3</v>
      </c>
      <c r="S13" s="29">
        <v>3372.7</v>
      </c>
      <c r="T13" s="29">
        <v>2290.2</v>
      </c>
      <c r="U13" s="29">
        <v>1530.7</v>
      </c>
      <c r="V13" s="29">
        <v>1400.2</v>
      </c>
      <c r="W13" s="29">
        <v>4936.9</v>
      </c>
      <c r="X13" s="29">
        <v>1174.3</v>
      </c>
      <c r="Y13" s="29">
        <v>3164.4</v>
      </c>
      <c r="Z13" s="29">
        <v>1888.8</v>
      </c>
      <c r="AA13" s="29">
        <v>519.6</v>
      </c>
      <c r="AB13" s="29">
        <v>28399.1</v>
      </c>
    </row>
    <row r="14" spans="1:28" ht="18" customHeight="1">
      <c r="A14" s="30" t="s">
        <v>18</v>
      </c>
      <c r="P14" s="24" t="s">
        <v>17</v>
      </c>
      <c r="Q14" s="25">
        <f aca="true" t="shared" si="1" ref="Q14:AB14">AVERAGE(Q11:Q13)</f>
        <v>4302.400000000001</v>
      </c>
      <c r="R14" s="25">
        <f t="shared" si="1"/>
        <v>3120.8000000000006</v>
      </c>
      <c r="S14" s="25">
        <f t="shared" si="1"/>
        <v>3375.2999999999997</v>
      </c>
      <c r="T14" s="25">
        <f t="shared" si="1"/>
        <v>1946.1000000000001</v>
      </c>
      <c r="U14" s="25">
        <f t="shared" si="1"/>
        <v>1869.6000000000001</v>
      </c>
      <c r="V14" s="25">
        <f t="shared" si="1"/>
        <v>1491.7</v>
      </c>
      <c r="W14" s="25">
        <f t="shared" si="1"/>
        <v>5986.633333333334</v>
      </c>
      <c r="X14" s="25">
        <f t="shared" si="1"/>
        <v>1269.8666666666668</v>
      </c>
      <c r="Y14" s="25">
        <f t="shared" si="1"/>
        <v>4044.666666666666</v>
      </c>
      <c r="Z14" s="25">
        <f t="shared" si="1"/>
        <v>1732.1333333333334</v>
      </c>
      <c r="AA14" s="25">
        <f t="shared" si="1"/>
        <v>625.2666666666665</v>
      </c>
      <c r="AB14" s="25">
        <f t="shared" si="1"/>
        <v>29764.466666666664</v>
      </c>
    </row>
    <row r="15" ht="18" customHeight="1">
      <c r="A15" s="30" t="s">
        <v>19</v>
      </c>
    </row>
  </sheetData>
  <mergeCells count="1">
    <mergeCell ref="B6:M6"/>
  </mergeCells>
  <printOptions/>
  <pageMargins left="0.9" right="0.75" top="1" bottom="1" header="0.5" footer="0.5"/>
  <pageSetup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3"/>
  <sheetViews>
    <sheetView workbookViewId="0" topLeftCell="A1">
      <selection activeCell="A1" sqref="A1"/>
    </sheetView>
  </sheetViews>
  <sheetFormatPr defaultColWidth="9.00390625" defaultRowHeight="14.25"/>
  <cols>
    <col min="1" max="1" width="1.875" style="0" customWidth="1"/>
    <col min="2" max="2" width="12.375" style="0" customWidth="1"/>
    <col min="3" max="3" width="12.125" style="0" customWidth="1"/>
    <col min="4" max="4" width="13.125" style="0" customWidth="1"/>
    <col min="5" max="5" width="12.50390625" style="0" customWidth="1"/>
    <col min="6" max="7" width="13.00390625" style="0" customWidth="1"/>
    <col min="8" max="8" width="13.375" style="0" customWidth="1"/>
    <col min="9" max="10" width="8.625" style="0" customWidth="1"/>
    <col min="11" max="11" width="16.875" style="0" customWidth="1"/>
    <col min="12" max="13" width="8.625" style="0" customWidth="1"/>
    <col min="14" max="15" width="12.125" style="0" customWidth="1"/>
    <col min="16" max="16" width="11.00390625" style="0" customWidth="1"/>
    <col min="17" max="18" width="9.375" style="0" customWidth="1"/>
    <col min="19" max="19" width="10.50390625" style="0" customWidth="1"/>
    <col min="20" max="16384" width="8.625" style="0" customWidth="1"/>
  </cols>
  <sheetData>
    <row r="2" spans="2:8" ht="35.25" customHeight="1">
      <c r="B2" s="31" t="s">
        <v>20</v>
      </c>
      <c r="C2" s="72" t="s">
        <v>37</v>
      </c>
      <c r="D2" s="73"/>
      <c r="E2" s="73"/>
      <c r="F2" s="73"/>
      <c r="G2" s="73"/>
      <c r="H2" s="73"/>
    </row>
    <row r="3" spans="2:8" ht="12" customHeight="1">
      <c r="B3" s="11"/>
      <c r="C3" s="9"/>
      <c r="D3" s="9"/>
      <c r="E3" s="9"/>
      <c r="F3" s="9"/>
      <c r="G3" s="9"/>
      <c r="H3" s="9"/>
    </row>
    <row r="4" spans="2:19" s="4" customFormat="1" ht="31.5" customHeight="1">
      <c r="B4" s="66" t="s">
        <v>5</v>
      </c>
      <c r="C4" s="66" t="s">
        <v>64</v>
      </c>
      <c r="D4" s="66" t="s">
        <v>65</v>
      </c>
      <c r="E4" s="66" t="s">
        <v>21</v>
      </c>
      <c r="F4" s="66" t="s">
        <v>66</v>
      </c>
      <c r="G4" s="66" t="s">
        <v>67</v>
      </c>
      <c r="H4" s="66" t="s">
        <v>68</v>
      </c>
      <c r="K4" s="32" t="s">
        <v>69</v>
      </c>
      <c r="M4" s="66" t="s">
        <v>5</v>
      </c>
      <c r="N4" s="66" t="s">
        <v>64</v>
      </c>
      <c r="O4" s="66" t="s">
        <v>65</v>
      </c>
      <c r="P4" s="66" t="s">
        <v>21</v>
      </c>
      <c r="Q4" s="66" t="s">
        <v>66</v>
      </c>
      <c r="R4" s="66" t="s">
        <v>67</v>
      </c>
      <c r="S4" s="66" t="s">
        <v>22</v>
      </c>
    </row>
    <row r="5" spans="2:8" ht="21" customHeight="1">
      <c r="B5" s="33"/>
      <c r="C5" s="74" t="s">
        <v>23</v>
      </c>
      <c r="D5" s="74"/>
      <c r="E5" s="74"/>
      <c r="F5" s="74"/>
      <c r="G5" s="74"/>
      <c r="H5" s="74"/>
    </row>
    <row r="6" spans="2:19" ht="21" customHeight="1">
      <c r="B6" s="12">
        <v>1993</v>
      </c>
      <c r="C6" s="34">
        <v>11238.1</v>
      </c>
      <c r="D6" s="34">
        <v>11380.2</v>
      </c>
      <c r="E6" s="34">
        <v>1165.4</v>
      </c>
      <c r="F6" s="35">
        <v>4882.5</v>
      </c>
      <c r="G6" s="35">
        <v>5004.5</v>
      </c>
      <c r="H6" s="35">
        <v>34380.9</v>
      </c>
      <c r="K6" s="36">
        <f aca="true" t="shared" si="0" ref="K6:K11">G6/H6</f>
        <v>0.14556047107550996</v>
      </c>
      <c r="M6" s="12">
        <v>1993</v>
      </c>
      <c r="N6" s="34">
        <v>11238.1</v>
      </c>
      <c r="O6" s="34">
        <v>11380.2</v>
      </c>
      <c r="P6" s="34">
        <v>1165.4</v>
      </c>
      <c r="Q6" s="35">
        <v>4882.5</v>
      </c>
      <c r="R6" s="35">
        <v>5004.5</v>
      </c>
      <c r="S6" s="35">
        <v>34380.9</v>
      </c>
    </row>
    <row r="7" spans="2:19" ht="21" customHeight="1">
      <c r="B7" s="12">
        <v>1994</v>
      </c>
      <c r="C7" s="34">
        <v>12880.1</v>
      </c>
      <c r="D7" s="34">
        <v>6865.5</v>
      </c>
      <c r="E7" s="34">
        <v>1376.1</v>
      </c>
      <c r="F7" s="35">
        <v>4436.1</v>
      </c>
      <c r="G7" s="35">
        <v>6467.1</v>
      </c>
      <c r="H7" s="35">
        <v>32937.8</v>
      </c>
      <c r="K7" s="36">
        <f t="shared" si="0"/>
        <v>0.19634280370880872</v>
      </c>
      <c r="M7" s="12">
        <v>1994</v>
      </c>
      <c r="N7" s="34">
        <v>12880.1</v>
      </c>
      <c r="O7" s="34">
        <v>6865.5</v>
      </c>
      <c r="P7" s="34">
        <v>1376.1</v>
      </c>
      <c r="Q7" s="35">
        <v>4436.1</v>
      </c>
      <c r="R7" s="35">
        <v>6467.1</v>
      </c>
      <c r="S7" s="35">
        <v>32937.8</v>
      </c>
    </row>
    <row r="8" spans="2:19" ht="21" customHeight="1">
      <c r="B8" s="12">
        <v>1995</v>
      </c>
      <c r="C8" s="34">
        <v>12484.2</v>
      </c>
      <c r="D8" s="34">
        <v>8204.2</v>
      </c>
      <c r="E8" s="34">
        <v>992.9</v>
      </c>
      <c r="F8" s="35">
        <v>5952.4</v>
      </c>
      <c r="G8" s="35">
        <v>6559.7</v>
      </c>
      <c r="H8" s="35">
        <v>34865.1</v>
      </c>
      <c r="K8" s="36">
        <f t="shared" si="0"/>
        <v>0.1881451652225291</v>
      </c>
      <c r="M8" s="12">
        <v>1995</v>
      </c>
      <c r="N8" s="34">
        <v>12484.2</v>
      </c>
      <c r="O8" s="34">
        <v>8204.2</v>
      </c>
      <c r="P8" s="34">
        <v>992.9</v>
      </c>
      <c r="Q8" s="35">
        <v>5952.4</v>
      </c>
      <c r="R8" s="35">
        <v>6559.7</v>
      </c>
      <c r="S8" s="35">
        <v>34865.1</v>
      </c>
    </row>
    <row r="9" spans="2:19" ht="21" customHeight="1">
      <c r="B9" s="12">
        <v>1996</v>
      </c>
      <c r="C9" s="34">
        <v>10378.6</v>
      </c>
      <c r="D9" s="34">
        <v>8973.4</v>
      </c>
      <c r="E9" s="34">
        <v>895.2</v>
      </c>
      <c r="F9" s="35">
        <v>6935</v>
      </c>
      <c r="G9" s="35">
        <v>6556.1</v>
      </c>
      <c r="H9" s="35">
        <v>33979.2</v>
      </c>
      <c r="K9" s="36">
        <f t="shared" si="0"/>
        <v>0.19294450722795126</v>
      </c>
      <c r="M9" s="37" t="s">
        <v>17</v>
      </c>
      <c r="N9" s="38">
        <f aca="true" t="shared" si="1" ref="N9:S9">AVERAGE(N6:N8)</f>
        <v>12200.800000000001</v>
      </c>
      <c r="O9" s="38">
        <f t="shared" si="1"/>
        <v>8816.633333333333</v>
      </c>
      <c r="P9" s="38">
        <f t="shared" si="1"/>
        <v>1178.1333333333334</v>
      </c>
      <c r="Q9" s="38">
        <f t="shared" si="1"/>
        <v>5090.333333333333</v>
      </c>
      <c r="R9" s="38">
        <f t="shared" si="1"/>
        <v>6010.433333333333</v>
      </c>
      <c r="S9" s="38">
        <f t="shared" si="1"/>
        <v>34061.26666666667</v>
      </c>
    </row>
    <row r="10" spans="2:19" ht="21" customHeight="1">
      <c r="B10" s="12">
        <v>1997</v>
      </c>
      <c r="C10" s="34">
        <v>7689.8</v>
      </c>
      <c r="D10" s="34">
        <v>7952.7</v>
      </c>
      <c r="E10" s="34">
        <v>963.2</v>
      </c>
      <c r="F10" s="35">
        <v>3773</v>
      </c>
      <c r="G10" s="35">
        <v>6374.5</v>
      </c>
      <c r="H10" s="35">
        <v>26915.1</v>
      </c>
      <c r="K10" s="36">
        <f t="shared" si="0"/>
        <v>0.2368373143700005</v>
      </c>
      <c r="M10" s="12">
        <v>1996</v>
      </c>
      <c r="N10" s="34">
        <v>10378.6</v>
      </c>
      <c r="O10" s="34">
        <v>8973.4</v>
      </c>
      <c r="P10" s="34">
        <v>895.2</v>
      </c>
      <c r="Q10" s="35">
        <v>6935</v>
      </c>
      <c r="R10" s="35">
        <v>6556.1</v>
      </c>
      <c r="S10" s="35">
        <v>33979.2</v>
      </c>
    </row>
    <row r="11" spans="2:19" ht="21" customHeight="1">
      <c r="B11" s="17">
        <v>1998</v>
      </c>
      <c r="C11" s="39">
        <v>10307.4</v>
      </c>
      <c r="D11" s="39">
        <v>6416.8</v>
      </c>
      <c r="E11" s="39">
        <v>1231.7</v>
      </c>
      <c r="F11" s="40">
        <v>4808.9</v>
      </c>
      <c r="G11" s="40">
        <v>5526.6</v>
      </c>
      <c r="H11" s="40">
        <v>28399.1</v>
      </c>
      <c r="K11" s="36">
        <f t="shared" si="0"/>
        <v>0.194604758601505</v>
      </c>
      <c r="M11" s="12">
        <v>1997</v>
      </c>
      <c r="N11" s="34">
        <v>7689.8</v>
      </c>
      <c r="O11" s="34">
        <v>7952.7</v>
      </c>
      <c r="P11" s="34">
        <v>963.2</v>
      </c>
      <c r="Q11" s="35">
        <v>3773</v>
      </c>
      <c r="R11" s="35">
        <v>6374.5</v>
      </c>
      <c r="S11" s="35">
        <v>26915.1</v>
      </c>
    </row>
    <row r="12" spans="13:19" ht="18">
      <c r="M12" s="17">
        <v>1998</v>
      </c>
      <c r="N12" s="39">
        <v>10307.4</v>
      </c>
      <c r="O12" s="39">
        <v>6416.8</v>
      </c>
      <c r="P12" s="39">
        <v>1231.7</v>
      </c>
      <c r="Q12" s="40">
        <v>4808.9</v>
      </c>
      <c r="R12" s="40">
        <v>5526.6</v>
      </c>
      <c r="S12" s="40">
        <v>28399.1</v>
      </c>
    </row>
    <row r="13" spans="2:19" ht="21">
      <c r="B13" s="53" t="s">
        <v>36</v>
      </c>
      <c r="M13" s="37" t="s">
        <v>17</v>
      </c>
      <c r="N13" s="38">
        <f aca="true" t="shared" si="2" ref="N13:S13">AVERAGE(N10:N12)</f>
        <v>9458.6</v>
      </c>
      <c r="O13" s="38">
        <f t="shared" si="2"/>
        <v>7780.966666666666</v>
      </c>
      <c r="P13" s="38">
        <f t="shared" si="2"/>
        <v>1030.0333333333335</v>
      </c>
      <c r="Q13" s="38">
        <f t="shared" si="2"/>
        <v>5172.3</v>
      </c>
      <c r="R13" s="38">
        <f t="shared" si="2"/>
        <v>6152.400000000001</v>
      </c>
      <c r="S13" s="38">
        <f t="shared" si="2"/>
        <v>29764.466666666664</v>
      </c>
    </row>
  </sheetData>
  <mergeCells count="2">
    <mergeCell ref="C2:H2"/>
    <mergeCell ref="C5:H5"/>
  </mergeCells>
  <printOptions/>
  <pageMargins left="1.07" right="0.65" top="1" bottom="1" header="0.5" footer="0.5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9.00390625" defaultRowHeight="14.25"/>
  <cols>
    <col min="1" max="16384" width="8.625" style="0" customWidth="1"/>
  </cols>
  <sheetData/>
  <printOptions/>
  <pageMargins left="0.75" right="0.75" top="1" bottom="0.65" header="0.5" footer="0.5"/>
  <pageSetup orientation="landscape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E3" sqref="E3"/>
    </sheetView>
  </sheetViews>
  <sheetFormatPr defaultColWidth="9.00390625" defaultRowHeight="14.25"/>
  <cols>
    <col min="1" max="1" width="13.50390625" style="9" customWidth="1"/>
    <col min="2" max="2" width="13.625" style="9" customWidth="1"/>
    <col min="3" max="3" width="13.50390625" style="9" customWidth="1"/>
    <col min="4" max="4" width="16.00390625" style="9" customWidth="1"/>
    <col min="5" max="5" width="18.875" style="9" customWidth="1"/>
    <col min="6" max="6" width="17.50390625" style="9" customWidth="1"/>
    <col min="7" max="16384" width="9.00390625" style="9" customWidth="1"/>
  </cols>
  <sheetData>
    <row r="4" spans="1:5" ht="18">
      <c r="A4" s="10" t="s">
        <v>24</v>
      </c>
      <c r="B4" s="41" t="s">
        <v>71</v>
      </c>
      <c r="C4" s="10"/>
      <c r="D4" s="10"/>
      <c r="E4" s="10"/>
    </row>
    <row r="5" spans="2:7" ht="18" customHeight="1">
      <c r="B5" s="41" t="s">
        <v>38</v>
      </c>
      <c r="C5" s="41"/>
      <c r="D5" s="41"/>
      <c r="E5" s="41"/>
      <c r="F5" s="41"/>
      <c r="G5" s="41"/>
    </row>
    <row r="6" ht="14.25" customHeight="1"/>
    <row r="7" spans="1:6" ht="54">
      <c r="A7" s="42"/>
      <c r="B7" s="43" t="s">
        <v>25</v>
      </c>
      <c r="C7" s="43" t="s">
        <v>26</v>
      </c>
      <c r="D7" s="44" t="s">
        <v>39</v>
      </c>
      <c r="E7" s="44" t="s">
        <v>40</v>
      </c>
      <c r="F7" s="43" t="s">
        <v>27</v>
      </c>
    </row>
    <row r="8" spans="1:6" ht="18">
      <c r="A8" s="45" t="s">
        <v>5</v>
      </c>
      <c r="B8" s="45" t="s">
        <v>28</v>
      </c>
      <c r="C8" s="45" t="s">
        <v>29</v>
      </c>
      <c r="D8" s="45" t="s">
        <v>30</v>
      </c>
      <c r="E8" s="45" t="s">
        <v>31</v>
      </c>
      <c r="F8" s="45" t="s">
        <v>31</v>
      </c>
    </row>
    <row r="9" spans="2:6" ht="18">
      <c r="B9" s="46"/>
      <c r="C9" s="46"/>
      <c r="D9" s="46"/>
      <c r="E9" s="46"/>
      <c r="F9" s="46"/>
    </row>
    <row r="10" spans="1:6" ht="21" customHeight="1">
      <c r="A10" s="9">
        <v>1986</v>
      </c>
      <c r="B10" s="47">
        <v>3.72</v>
      </c>
      <c r="C10" s="47">
        <v>3.22</v>
      </c>
      <c r="D10" s="47">
        <v>3.28</v>
      </c>
      <c r="E10" s="47">
        <v>3.94</v>
      </c>
      <c r="F10" s="47">
        <v>4.07</v>
      </c>
    </row>
    <row r="11" spans="1:6" ht="21" customHeight="1">
      <c r="A11" s="9">
        <v>1987</v>
      </c>
      <c r="B11" s="47">
        <v>2.9</v>
      </c>
      <c r="C11" s="47">
        <v>2.76</v>
      </c>
      <c r="D11" s="47">
        <v>2.72</v>
      </c>
      <c r="E11" s="47">
        <v>3.07</v>
      </c>
      <c r="F11" s="47">
        <v>3.57</v>
      </c>
    </row>
    <row r="12" spans="1:6" ht="21" customHeight="1">
      <c r="A12" s="9">
        <v>1988</v>
      </c>
      <c r="B12" s="47">
        <v>3.06</v>
      </c>
      <c r="C12" s="47">
        <v>2.89</v>
      </c>
      <c r="D12" s="47">
        <v>2.96</v>
      </c>
      <c r="E12" s="47">
        <v>3.15</v>
      </c>
      <c r="F12" s="47">
        <v>4.13</v>
      </c>
    </row>
    <row r="13" spans="1:6" ht="21" customHeight="1">
      <c r="A13" s="9">
        <v>1989</v>
      </c>
      <c r="B13" s="47">
        <v>4.53</v>
      </c>
      <c r="C13" s="47">
        <v>4</v>
      </c>
      <c r="D13" s="47">
        <v>4.17</v>
      </c>
      <c r="E13" s="47">
        <v>4.36</v>
      </c>
      <c r="F13" s="47">
        <v>5.53</v>
      </c>
    </row>
    <row r="14" spans="1:6" ht="21" customHeight="1">
      <c r="A14" s="9">
        <v>1990</v>
      </c>
      <c r="B14" s="47">
        <v>4.28</v>
      </c>
      <c r="C14" s="47">
        <v>3.92</v>
      </c>
      <c r="D14" s="47">
        <v>4.22</v>
      </c>
      <c r="E14" s="47">
        <v>4.16</v>
      </c>
      <c r="F14" s="47">
        <v>4.25</v>
      </c>
    </row>
    <row r="15" spans="1:6" ht="21" customHeight="1">
      <c r="A15" s="9">
        <v>1991</v>
      </c>
      <c r="B15" s="47">
        <v>3.16</v>
      </c>
      <c r="C15" s="47">
        <v>2.73</v>
      </c>
      <c r="D15" s="47">
        <v>2.94</v>
      </c>
      <c r="E15" s="47">
        <v>3.06</v>
      </c>
      <c r="F15" s="47">
        <v>3.48</v>
      </c>
    </row>
    <row r="16" spans="1:6" ht="21" customHeight="1">
      <c r="A16" s="9">
        <v>1992</v>
      </c>
      <c r="B16" s="47">
        <v>4.11</v>
      </c>
      <c r="C16" s="47">
        <v>3.49</v>
      </c>
      <c r="D16" s="47">
        <v>3.77</v>
      </c>
      <c r="E16" s="47">
        <v>3.82</v>
      </c>
      <c r="F16" s="47">
        <v>3.61</v>
      </c>
    </row>
    <row r="17" spans="1:6" ht="21" customHeight="1">
      <c r="A17" s="9">
        <v>1993</v>
      </c>
      <c r="B17" s="47">
        <v>4.11</v>
      </c>
      <c r="C17" s="47">
        <v>3.49</v>
      </c>
      <c r="D17" s="47">
        <v>3.67</v>
      </c>
      <c r="E17" s="47">
        <v>3.91</v>
      </c>
      <c r="F17" s="47">
        <v>3.88</v>
      </c>
    </row>
    <row r="18" spans="1:6" ht="21" customHeight="1">
      <c r="A18" s="9">
        <v>1994</v>
      </c>
      <c r="B18" s="47">
        <v>3.53</v>
      </c>
      <c r="C18" s="47">
        <v>3.22</v>
      </c>
      <c r="D18" s="47">
        <v>3.6</v>
      </c>
      <c r="E18" s="47">
        <v>5.02</v>
      </c>
      <c r="F18" s="47">
        <v>5.76</v>
      </c>
    </row>
    <row r="19" spans="1:6" ht="21" customHeight="1">
      <c r="A19" s="9">
        <v>1995</v>
      </c>
      <c r="B19" s="47">
        <v>4.16</v>
      </c>
      <c r="C19" s="47">
        <v>3.52</v>
      </c>
      <c r="D19" s="47">
        <v>3.97</v>
      </c>
      <c r="E19" s="47">
        <v>4.26</v>
      </c>
      <c r="F19" s="47">
        <v>5.98</v>
      </c>
    </row>
    <row r="20" spans="1:6" ht="21" customHeight="1">
      <c r="A20" s="9">
        <v>1996</v>
      </c>
      <c r="B20" s="47">
        <v>5.27</v>
      </c>
      <c r="C20" s="47">
        <v>4.83</v>
      </c>
      <c r="D20" s="47">
        <v>5.49</v>
      </c>
      <c r="E20" s="47">
        <v>5.72</v>
      </c>
      <c r="F20" s="47">
        <v>7.03</v>
      </c>
    </row>
    <row r="21" spans="1:6" ht="21" customHeight="1">
      <c r="A21" s="9">
        <v>1997</v>
      </c>
      <c r="B21" s="47">
        <v>4.54</v>
      </c>
      <c r="C21" s="48">
        <v>3.92</v>
      </c>
      <c r="D21" s="47">
        <v>4.88</v>
      </c>
      <c r="E21" s="47">
        <v>4.97</v>
      </c>
      <c r="F21" s="47">
        <v>5.59</v>
      </c>
    </row>
    <row r="22" spans="1:6" ht="21" customHeight="1">
      <c r="A22" s="63">
        <v>1998</v>
      </c>
      <c r="B22" s="64">
        <v>3.81</v>
      </c>
      <c r="C22" s="64">
        <v>3.29</v>
      </c>
      <c r="D22" s="64">
        <v>3.71</v>
      </c>
      <c r="E22" s="64">
        <v>4.31</v>
      </c>
      <c r="F22" s="64">
        <v>5.97</v>
      </c>
    </row>
  </sheetData>
  <printOptions/>
  <pageMargins left="1.22" right="0.56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5: Soft White Wheat Market Characterization</dc:title>
  <dc:subject>Risk Management Education</dc:subject>
  <dc:creator/>
  <cp:keywords/>
  <dc:description/>
  <cp:lastModifiedBy>Robert Anton-Erik</cp:lastModifiedBy>
  <cp:lastPrinted>1999-07-30T17:12:41Z</cp:lastPrinted>
  <dcterms:created xsi:type="dcterms:W3CDTF">1999-03-24T23:24:33Z</dcterms:created>
  <cp:category/>
  <cp:version/>
  <cp:contentType/>
  <cp:contentStatus/>
</cp:coreProperties>
</file>